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05" windowWidth="19395" windowHeight="7620" tabRatio="473" activeTab="6"/>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calcPr calcId="125725"/>
</workbook>
</file>

<file path=xl/calcChain.xml><?xml version="1.0" encoding="utf-8"?>
<calcChain xmlns="http://schemas.openxmlformats.org/spreadsheetml/2006/main">
  <c r="H19" i="3"/>
  <c r="C54" i="6"/>
  <c r="F35"/>
  <c r="F7"/>
  <c r="I54" s="1"/>
  <c r="C17"/>
  <c r="C7"/>
  <c r="Q9" i="7"/>
  <c r="L9"/>
  <c r="A9"/>
  <c r="P18" i="5"/>
  <c r="P20"/>
  <c r="P21"/>
  <c r="P22"/>
  <c r="P23"/>
  <c r="P24"/>
  <c r="P25"/>
  <c r="O16"/>
  <c r="O17"/>
  <c r="N17" s="1"/>
  <c r="O19"/>
  <c r="O20"/>
  <c r="N20" s="1"/>
  <c r="N16"/>
  <c r="N18"/>
  <c r="N19"/>
  <c r="N21"/>
  <c r="N22"/>
  <c r="N23"/>
  <c r="N24"/>
  <c r="M15"/>
  <c r="M14" s="1"/>
  <c r="L15"/>
  <c r="L11"/>
  <c r="L10" s="1"/>
  <c r="K12"/>
  <c r="K13"/>
  <c r="K17"/>
  <c r="K18"/>
  <c r="K19"/>
  <c r="K20"/>
  <c r="K21"/>
  <c r="K22"/>
  <c r="K23"/>
  <c r="K24"/>
  <c r="J15"/>
  <c r="J14" s="1"/>
  <c r="P14" s="1"/>
  <c r="J11"/>
  <c r="J10" s="1"/>
  <c r="I15"/>
  <c r="I14" s="1"/>
  <c r="I11"/>
  <c r="H12"/>
  <c r="H13"/>
  <c r="H16"/>
  <c r="H17"/>
  <c r="H18"/>
  <c r="H19"/>
  <c r="H20"/>
  <c r="H21"/>
  <c r="H22"/>
  <c r="H23"/>
  <c r="H24"/>
  <c r="H25"/>
  <c r="H37" i="4"/>
  <c r="K37"/>
  <c r="D37"/>
  <c r="K31"/>
  <c r="H31" s="1"/>
  <c r="H19"/>
  <c r="H15"/>
  <c r="J10" i="3"/>
  <c r="I11"/>
  <c r="H11" s="1"/>
  <c r="J15"/>
  <c r="J14" s="1"/>
  <c r="I15"/>
  <c r="I14" s="1"/>
  <c r="H12"/>
  <c r="H13"/>
  <c r="H16"/>
  <c r="H17"/>
  <c r="H18"/>
  <c r="H20"/>
  <c r="H21"/>
  <c r="H22"/>
  <c r="H23"/>
  <c r="H24"/>
  <c r="F15" i="2"/>
  <c r="F14" s="1"/>
  <c r="E17"/>
  <c r="E18"/>
  <c r="E19"/>
  <c r="E20"/>
  <c r="E21"/>
  <c r="E22"/>
  <c r="E23"/>
  <c r="E24"/>
  <c r="E25"/>
  <c r="E16"/>
  <c r="F13"/>
  <c r="F12"/>
  <c r="E11"/>
  <c r="E10" s="1"/>
  <c r="F42" i="1"/>
  <c r="P15" i="5" l="1"/>
  <c r="O15"/>
  <c r="N15" s="1"/>
  <c r="I10" i="3"/>
  <c r="I9" s="1"/>
  <c r="M9" i="5"/>
  <c r="K15"/>
  <c r="L14"/>
  <c r="K14" s="1"/>
  <c r="K16"/>
  <c r="K11"/>
  <c r="K10"/>
  <c r="J9"/>
  <c r="H14"/>
  <c r="H11"/>
  <c r="H15"/>
  <c r="I10"/>
  <c r="I9" s="1"/>
  <c r="H15" i="3"/>
  <c r="H14"/>
  <c r="J9"/>
  <c r="H10"/>
  <c r="E15" i="2"/>
  <c r="E14" s="1"/>
  <c r="E9" s="1"/>
  <c r="F11"/>
  <c r="F10" s="1"/>
  <c r="F9" s="1"/>
  <c r="P9" i="5" l="1"/>
  <c r="L9"/>
  <c r="O9" s="1"/>
  <c r="N9" s="1"/>
  <c r="O14"/>
  <c r="N14" s="1"/>
  <c r="H10"/>
  <c r="H9"/>
  <c r="H9" i="3"/>
  <c r="K9" i="5" l="1"/>
</calcChain>
</file>

<file path=xl/sharedStrings.xml><?xml version="1.0" encoding="utf-8"?>
<sst xmlns="http://schemas.openxmlformats.org/spreadsheetml/2006/main" count="368" uniqueCount="214">
  <si>
    <t>收入支出决算表</t>
  </si>
  <si>
    <t>公开01表</t>
  </si>
  <si>
    <t>部门：</t>
  </si>
  <si>
    <t>金额单位：万元</t>
  </si>
  <si>
    <t>收入</t>
  </si>
  <si>
    <t>支出</t>
  </si>
  <si>
    <t>项目</t>
  </si>
  <si>
    <t>行次</t>
  </si>
  <si>
    <t>金额</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</si>
  <si>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</si>
  <si>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</si>
  <si>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</si>
  <si>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</si>
  <si>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</si>
  <si>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</si>
  <si>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</si>
  <si>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</si>
  <si>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</si>
  <si>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</si>
  <si>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</si>
  <si>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</si>
  <si>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</si>
  <si>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</si>
  <si>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</si>
  <si>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</si>
  <si>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</si>
  <si>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</si>
  <si>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</si>
  <si>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</si>
  <si>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</si>
  <si>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</si>
  <si>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</si>
  <si>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</si>
  <si>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</si>
  <si>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</si>
  <si>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</si>
  <si>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</si>
  <si>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</si>
  <si>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</si>
  <si>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</si>
  <si>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</si>
  <si>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</si>
  <si>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</si>
  <si>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</si>
  <si>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</si>
  <si>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</si>
  <si>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</si>
  <si>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</si>
  <si>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</si>
  <si>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</si>
  <si>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</si>
  <si>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</si>
  <si>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 xml:space="preserve">  年末结转和结余</t>
  </si>
  <si>
    <t>总计</t>
  </si>
  <si>
    <t>财政拨款收入支出决算表</t>
  </si>
  <si>
    <t>公开04表</t>
  </si>
  <si>
    <t>收     入</t>
  </si>
  <si>
    <t>支     出</t>
  </si>
  <si>
    <t>合计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</si>
  <si>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</si>
  <si>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</si>
  <si>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</si>
  <si>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</si>
  <si>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</si>
  <si>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</si>
  <si>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</si>
  <si>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基本支出结转</t>
  </si>
  <si>
    <t xml:space="preserve">  政府性基金预算财政拨款</t>
  </si>
  <si>
    <t xml:space="preserve">  项目支出结转和结余</t>
  </si>
  <si>
    <t>注：本表反映部门本年度一般公共预算财政拨款和政府性基金预算财政拨款的总收支和年末结转结余情况。</t>
  </si>
  <si>
    <t>一般公共预算财政拨款收入支出决算表</t>
  </si>
  <si>
    <t>公开05表</t>
  </si>
  <si>
    <t>科目编码</t>
  </si>
  <si>
    <t>科目名称</t>
  </si>
  <si>
    <t>年初结转和结余</t>
  </si>
  <si>
    <t>本年收入</t>
  </si>
  <si>
    <t>本年支出</t>
  </si>
  <si>
    <t>年末结转和结余</t>
  </si>
  <si>
    <t>基本支出结转</t>
  </si>
  <si>
    <t>项目支出结转和结余</t>
  </si>
  <si>
    <t>基本支出</t>
  </si>
  <si>
    <t>项目支出</t>
  </si>
  <si>
    <t>项目支出结转</t>
  </si>
  <si>
    <t>项目支出结余</t>
  </si>
  <si>
    <t>类</t>
  </si>
  <si>
    <t>款</t>
  </si>
  <si>
    <t>项</t>
  </si>
  <si>
    <t>注：本表反映部门本年度一般公共预算财政拨款实际支出情况。</t>
  </si>
  <si>
    <t>一般公共预算财政拨款基本支出决算表</t>
  </si>
  <si>
    <t>公开06表</t>
  </si>
  <si>
    <t>人员经费</t>
  </si>
  <si>
    <t>公用经费</t>
  </si>
  <si>
    <t>人员经费合计</t>
  </si>
  <si>
    <t>公用经费合计</t>
  </si>
  <si>
    <t>注：本表反映部门本年度一般公共预算财政拨款基本支出明细情况。</t>
  </si>
  <si>
    <t>一般公共预算财政拨款“三公”经费支出决算表</t>
  </si>
  <si>
    <t>公开07表</t>
  </si>
  <si>
    <t>2017年度预算数</t>
  </si>
  <si>
    <t>2017年度决算数</t>
  </si>
  <si>
    <t>因公出国（境）费</t>
  </si>
  <si>
    <t>公务用车购置及运行费</t>
  </si>
  <si>
    <t>公务接待费</t>
  </si>
  <si>
    <t>小计</t>
  </si>
  <si>
    <t>公务用车</t>
  </si>
  <si>
    <t>购置费</t>
  </si>
  <si>
    <t>运行费</t>
  </si>
  <si>
    <t>注：本表反映部门本年度“三公”经费支出预决算情况。其中，2017年度预算数为“三公”经费年初预算数，决算数是包括当年一般公共预算财政拨款和以前年度结转资金安排的实际支出。</t>
  </si>
  <si>
    <t>政府性基金预算财政拨款收入支出决算表</t>
  </si>
  <si>
    <t>公开08表</t>
  </si>
  <si>
    <t>注：本表反映部门本年度政府性基金预算财政拨款收入支出及结转和结余情况。</t>
  </si>
  <si>
    <t>收入决算表</t>
  </si>
  <si>
    <t>公开02表</t>
  </si>
  <si>
    <t>财政拨款收入</t>
  </si>
  <si>
    <t>上级补助收入</t>
  </si>
  <si>
    <t>事业收入</t>
  </si>
  <si>
    <t>经营收入</t>
  </si>
  <si>
    <t>附属单位上缴收入</t>
  </si>
  <si>
    <t>其他收入</t>
  </si>
  <si>
    <t>注：本表反映部门本年度取得的各项收入情况。</t>
  </si>
  <si>
    <t>支出决算表</t>
  </si>
  <si>
    <t>公开03表</t>
  </si>
  <si>
    <t>上缴上级支出</t>
  </si>
  <si>
    <t>经营支出</t>
  </si>
  <si>
    <t>对附属单位补助支出</t>
  </si>
  <si>
    <t>注：本表反映部门本年度各项支出情况。</t>
  </si>
  <si>
    <t>社会保障和就业支出</t>
  </si>
  <si>
    <t>行政事业单位离退休</t>
  </si>
  <si>
    <t xml:space="preserve">  归口管理的行政单位离退休</t>
  </si>
  <si>
    <t xml:space="preserve">  事业单位离退休</t>
  </si>
  <si>
    <t>农林水支出</t>
  </si>
  <si>
    <t>林业</t>
  </si>
  <si>
    <t xml:space="preserve">  行政运行</t>
  </si>
  <si>
    <t xml:space="preserve">  林业事业机构</t>
  </si>
  <si>
    <t xml:space="preserve">  森林培育</t>
  </si>
  <si>
    <t xml:space="preserve">  林业技术推广</t>
  </si>
  <si>
    <t xml:space="preserve">  森林资源管理</t>
  </si>
  <si>
    <t xml:space="preserve">  森林生态效益补偿</t>
  </si>
  <si>
    <t xml:space="preserve">  湿地保护</t>
  </si>
  <si>
    <t xml:space="preserve">  林业质量安全</t>
  </si>
  <si>
    <t xml:space="preserve">  林业防灾减灾</t>
  </si>
  <si>
    <t xml:space="preserve">  其他林业支出</t>
  </si>
  <si>
    <t>类、款、项</t>
    <phoneticPr fontId="7" type="noConversion"/>
  </si>
  <si>
    <t>部门：罗山县林业局</t>
    <phoneticPr fontId="7" type="noConversion"/>
  </si>
  <si>
    <t>工资福利支出</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</si>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</sst>
</file>

<file path=xl/styles.xml><?xml version="1.0" encoding="utf-8"?>
<styleSheet xmlns="http://schemas.openxmlformats.org/spreadsheetml/2006/main">
  <numFmts count="1">
    <numFmt numFmtId="176" formatCode="#,##0.00_ "/>
  </numFmts>
  <fonts count="10">
    <font>
      <sz val="11"/>
      <color theme="1"/>
      <name val="宋体"/>
      <family val="2"/>
      <charset val="134"/>
      <scheme val="minor"/>
    </font>
    <font>
      <sz val="10.5"/>
      <color theme="1"/>
      <name val="Calibri"/>
      <family val="2"/>
    </font>
    <font>
      <sz val="22"/>
      <color rgb="FF000000"/>
      <name val="宋体"/>
      <family val="3"/>
      <charset val="134"/>
    </font>
    <font>
      <sz val="10"/>
      <color rgb="FF000000"/>
      <name val="Arial"/>
      <family val="2"/>
    </font>
    <font>
      <sz val="10"/>
      <color rgb="FF000000"/>
      <name val="宋体"/>
      <family val="3"/>
      <charset val="134"/>
    </font>
    <font>
      <sz val="11"/>
      <color rgb="FF000000"/>
      <name val="宋体"/>
      <family val="3"/>
      <charset val="134"/>
    </font>
    <font>
      <b/>
      <sz val="11"/>
      <color rgb="FF000000"/>
      <name val="宋体"/>
      <family val="3"/>
      <charset val="134"/>
    </font>
    <font>
      <sz val="9"/>
      <name val="宋体"/>
      <family val="2"/>
      <charset val="134"/>
      <scheme val="minor"/>
    </font>
    <font>
      <b/>
      <sz val="8"/>
      <color indexed="8"/>
      <name val="宋体"/>
      <family val="3"/>
      <charset val="134"/>
    </font>
    <font>
      <sz val="8"/>
      <color indexed="8"/>
      <name val="宋体"/>
      <family val="3"/>
      <charset val="134"/>
    </font>
  </fonts>
  <fills count="3">
    <fill>
      <patternFill patternType="none"/>
    </fill>
    <fill>
      <patternFill patternType="gray125"/>
    </fill>
    <fill>
      <patternFill patternType="solid">
        <fgColor rgb="FFFFFFFF"/>
        <bgColor indexed="64"/>
      </patternFill>
    </fill>
  </fills>
  <borders count="6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rgb="FF000000"/>
      </right>
      <top/>
      <bottom/>
      <diagonal/>
    </border>
    <border>
      <left style="thin">
        <color indexed="64"/>
      </left>
      <right style="medium">
        <color indexed="64"/>
      </right>
      <top style="thin">
        <color indexed="64"/>
      </top>
      <bottom style="thin">
        <color indexed="64"/>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rgb="FF000000"/>
      </left>
      <right/>
      <top/>
      <bottom style="medium">
        <color indexed="64"/>
      </bottom>
      <diagonal/>
    </border>
    <border>
      <left style="medium">
        <color indexed="64"/>
      </left>
      <right/>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rgb="FF000000"/>
      </right>
      <top/>
      <bottom style="medium">
        <color indexed="64"/>
      </bottom>
      <diagonal/>
    </border>
  </borders>
  <cellStyleXfs count="1">
    <xf numFmtId="0" fontId="0" fillId="0" borderId="0">
      <alignment vertical="center"/>
    </xf>
  </cellStyleXfs>
  <cellXfs count="247">
    <xf numFmtId="0" fontId="0" fillId="0" borderId="0" xfId="0">
      <alignment vertical="center"/>
    </xf>
    <xf numFmtId="0" fontId="3" fillId="0" borderId="0" xfId="0" applyFont="1" applyAlignment="1">
      <alignment horizontal="justify" wrapText="1"/>
    </xf>
    <xf numFmtId="0" fontId="4" fillId="2" borderId="0" xfId="0" applyFont="1" applyFill="1" applyAlignment="1">
      <alignment horizontal="right"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right" vertical="center" wrapText="1"/>
    </xf>
    <xf numFmtId="0" fontId="5"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righ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0" xfId="0" applyFont="1" applyAlignment="1">
      <alignment vertical="center" wrapText="1"/>
    </xf>
    <xf numFmtId="0" fontId="4" fillId="2" borderId="5"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5" xfId="0" applyFont="1" applyFill="1" applyBorder="1" applyAlignment="1">
      <alignment horizontal="right" vertical="center" wrapText="1"/>
    </xf>
    <xf numFmtId="0" fontId="6" fillId="2" borderId="1"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3" fillId="0" borderId="15" xfId="0" applyFont="1" applyBorder="1" applyAlignment="1">
      <alignment horizontal="justify"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8" xfId="0" applyFont="1" applyFill="1" applyBorder="1" applyAlignment="1">
      <alignment horizontal="right"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0" xfId="0" applyFont="1" applyAlignment="1">
      <alignment horizontal="justify" vertical="center" wrapText="1"/>
    </xf>
    <xf numFmtId="0" fontId="4" fillId="0" borderId="15" xfId="0" applyFont="1" applyBorder="1" applyAlignment="1">
      <alignment horizontal="justify"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0" xfId="0" applyFont="1" applyAlignment="1">
      <alignment vertical="center" wrapText="1"/>
    </xf>
    <xf numFmtId="0" fontId="6" fillId="2" borderId="2" xfId="0" applyFont="1" applyFill="1" applyBorder="1" applyAlignment="1">
      <alignment horizontal="righ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0" xfId="0" applyFont="1" applyAlignment="1">
      <alignment horizontal="justify" wrapText="1"/>
    </xf>
    <xf numFmtId="0" fontId="5" fillId="2" borderId="6" xfId="0" applyFont="1" applyFill="1" applyBorder="1" applyAlignment="1">
      <alignment horizontal="center" vertical="center" wrapText="1"/>
    </xf>
    <xf numFmtId="0" fontId="3" fillId="0" borderId="0" xfId="0" applyFont="1" applyAlignment="1">
      <alignment horizontal="justify" wrapText="1"/>
    </xf>
    <xf numFmtId="0" fontId="3" fillId="0" borderId="6" xfId="0" applyFont="1" applyBorder="1" applyAlignment="1">
      <alignment horizontal="justify" wrapText="1"/>
    </xf>
    <xf numFmtId="0" fontId="3" fillId="0" borderId="15" xfId="0" applyFont="1" applyBorder="1" applyAlignment="1">
      <alignment horizontal="justify" wrapText="1"/>
    </xf>
    <xf numFmtId="0" fontId="5" fillId="2" borderId="23" xfId="0" applyFont="1" applyFill="1" applyBorder="1" applyAlignment="1">
      <alignment horizontal="left" vertical="center" wrapText="1"/>
    </xf>
    <xf numFmtId="0" fontId="5" fillId="2" borderId="21" xfId="0" applyFont="1" applyFill="1" applyBorder="1" applyAlignment="1">
      <alignment horizontal="right" vertical="center" wrapText="1"/>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 fillId="0" borderId="0" xfId="0" applyFont="1" applyAlignment="1">
      <alignment vertical="center" wrapText="1"/>
    </xf>
    <xf numFmtId="0" fontId="5" fillId="2" borderId="10" xfId="0" applyFont="1" applyFill="1" applyBorder="1" applyAlignment="1">
      <alignment horizontal="left" vertical="center" wrapText="1"/>
    </xf>
    <xf numFmtId="0" fontId="5" fillId="2" borderId="31" xfId="0" applyFont="1" applyFill="1" applyBorder="1" applyAlignment="1">
      <alignment horizontal="center" vertical="center" wrapText="1"/>
    </xf>
    <xf numFmtId="0" fontId="6" fillId="2" borderId="32" xfId="0" applyFont="1" applyFill="1" applyBorder="1" applyAlignment="1">
      <alignment horizontal="right" vertical="center" wrapText="1"/>
    </xf>
    <xf numFmtId="0" fontId="5" fillId="2" borderId="32" xfId="0" applyFont="1" applyFill="1" applyBorder="1" applyAlignment="1">
      <alignment horizontal="right" vertical="center" wrapText="1"/>
    </xf>
    <xf numFmtId="0" fontId="5" fillId="2" borderId="16" xfId="0" applyFont="1" applyFill="1" applyBorder="1" applyAlignment="1">
      <alignment horizontal="right" vertical="center" wrapText="1"/>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2" xfId="0" applyFont="1" applyFill="1" applyBorder="1" applyAlignment="1">
      <alignment horizontal="center" vertical="center" wrapText="1"/>
    </xf>
    <xf numFmtId="176" fontId="6" fillId="2" borderId="5" xfId="0" applyNumberFormat="1" applyFont="1" applyFill="1" applyBorder="1" applyAlignment="1">
      <alignment horizontal="right" vertical="center" wrapText="1"/>
    </xf>
    <xf numFmtId="176" fontId="5" fillId="2" borderId="5" xfId="0" applyNumberFormat="1" applyFont="1" applyFill="1" applyBorder="1" applyAlignment="1">
      <alignment horizontal="right" vertical="center" wrapText="1"/>
    </xf>
    <xf numFmtId="176" fontId="4" fillId="2" borderId="5" xfId="0" applyNumberFormat="1" applyFont="1" applyFill="1" applyBorder="1" applyAlignment="1">
      <alignment horizontal="right" vertical="center" wrapText="1"/>
    </xf>
    <xf numFmtId="0" fontId="6" fillId="2" borderId="6" xfId="0" applyFont="1" applyFill="1" applyBorder="1" applyAlignment="1">
      <alignment horizontal="right" vertical="center" wrapText="1"/>
    </xf>
    <xf numFmtId="0" fontId="3" fillId="0" borderId="0" xfId="0" applyFont="1" applyBorder="1" applyAlignment="1">
      <alignment horizontal="justify" wrapText="1"/>
    </xf>
    <xf numFmtId="0" fontId="6" fillId="2" borderId="40" xfId="0" applyFont="1" applyFill="1" applyBorder="1" applyAlignment="1">
      <alignment horizontal="right"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6" fillId="2" borderId="46" xfId="0" applyFont="1" applyFill="1" applyBorder="1" applyAlignment="1">
      <alignment horizontal="right" vertical="center" wrapText="1"/>
    </xf>
    <xf numFmtId="0" fontId="6" fillId="2" borderId="21" xfId="0" applyFont="1" applyFill="1" applyBorder="1" applyAlignment="1">
      <alignment horizontal="right" vertical="center" wrapText="1"/>
    </xf>
    <xf numFmtId="0" fontId="6" fillId="2" borderId="47" xfId="0" applyFont="1" applyFill="1" applyBorder="1" applyAlignment="1">
      <alignment horizontal="right" vertical="center" wrapText="1"/>
    </xf>
    <xf numFmtId="0" fontId="6" fillId="2" borderId="48" xfId="0" applyFont="1" applyFill="1" applyBorder="1" applyAlignment="1">
      <alignment horizontal="right" vertical="center" wrapText="1"/>
    </xf>
    <xf numFmtId="0" fontId="6" fillId="2" borderId="8" xfId="0" applyFont="1" applyFill="1" applyBorder="1" applyAlignment="1">
      <alignment horizontal="right" vertical="center" wrapText="1"/>
    </xf>
    <xf numFmtId="0" fontId="6" fillId="2" borderId="50" xfId="0" applyFont="1" applyFill="1" applyBorder="1" applyAlignment="1">
      <alignment horizontal="right" vertical="center" wrapText="1"/>
    </xf>
    <xf numFmtId="0" fontId="6" fillId="2" borderId="51" xfId="0" applyFont="1" applyFill="1" applyBorder="1" applyAlignment="1">
      <alignment horizontal="right" vertical="center" wrapText="1"/>
    </xf>
    <xf numFmtId="0" fontId="6" fillId="2" borderId="52" xfId="0" applyFont="1" applyFill="1" applyBorder="1" applyAlignment="1">
      <alignment horizontal="right" vertical="center" wrapText="1"/>
    </xf>
    <xf numFmtId="0" fontId="6" fillId="2" borderId="17"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5" fillId="2" borderId="55" xfId="0" applyFont="1" applyFill="1" applyBorder="1" applyAlignment="1">
      <alignment horizontal="right" vertical="center" wrapText="1"/>
    </xf>
    <xf numFmtId="0" fontId="5" fillId="2" borderId="39" xfId="0" applyFont="1" applyFill="1" applyBorder="1" applyAlignment="1">
      <alignment horizontal="right" vertical="center" wrapText="1"/>
    </xf>
    <xf numFmtId="0" fontId="5" fillId="2" borderId="56" xfId="0" applyFont="1" applyFill="1" applyBorder="1" applyAlignment="1">
      <alignment horizontal="right" vertical="center" wrapText="1"/>
    </xf>
    <xf numFmtId="0" fontId="5" fillId="2" borderId="43" xfId="0" applyFont="1" applyFill="1" applyBorder="1" applyAlignment="1">
      <alignment horizontal="right" vertical="center" wrapText="1"/>
    </xf>
    <xf numFmtId="0" fontId="5" fillId="2" borderId="49" xfId="0" applyFont="1" applyFill="1" applyBorder="1" applyAlignment="1">
      <alignment horizontal="center" vertical="center" wrapText="1"/>
    </xf>
    <xf numFmtId="0" fontId="5" fillId="2" borderId="10" xfId="0" applyFont="1" applyFill="1" applyBorder="1" applyAlignment="1">
      <alignment horizontal="right" vertical="center" wrapText="1"/>
    </xf>
    <xf numFmtId="0" fontId="6" fillId="2" borderId="54"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66" xfId="0" applyFont="1" applyFill="1" applyBorder="1" applyAlignment="1">
      <alignment horizontal="center" vertical="center" wrapText="1"/>
    </xf>
    <xf numFmtId="176" fontId="6" fillId="2" borderId="6" xfId="0" applyNumberFormat="1" applyFont="1" applyFill="1" applyBorder="1" applyAlignment="1">
      <alignment horizontal="right" vertical="center" wrapText="1"/>
    </xf>
    <xf numFmtId="176" fontId="6" fillId="2" borderId="59" xfId="0" applyNumberFormat="1" applyFont="1" applyFill="1" applyBorder="1" applyAlignment="1">
      <alignment horizontal="right" vertical="center" wrapText="1"/>
    </xf>
    <xf numFmtId="176" fontId="6" fillId="2" borderId="61" xfId="0" applyNumberFormat="1" applyFont="1" applyFill="1" applyBorder="1" applyAlignment="1">
      <alignment horizontal="right" vertical="center" wrapText="1"/>
    </xf>
    <xf numFmtId="176" fontId="6" fillId="2" borderId="46" xfId="0" applyNumberFormat="1" applyFont="1" applyFill="1" applyBorder="1" applyAlignment="1">
      <alignment horizontal="right" vertical="center" wrapText="1"/>
    </xf>
    <xf numFmtId="176" fontId="6" fillId="2" borderId="55" xfId="0" applyNumberFormat="1" applyFont="1" applyFill="1" applyBorder="1" applyAlignment="1">
      <alignment horizontal="right" vertical="center" wrapText="1"/>
    </xf>
    <xf numFmtId="176" fontId="6" fillId="2" borderId="53" xfId="0" applyNumberFormat="1" applyFont="1" applyFill="1" applyBorder="1" applyAlignment="1">
      <alignment horizontal="right" vertical="center" wrapText="1"/>
    </xf>
    <xf numFmtId="176" fontId="6" fillId="2" borderId="62" xfId="0" applyNumberFormat="1" applyFont="1" applyFill="1" applyBorder="1" applyAlignment="1">
      <alignment horizontal="right" vertical="center" wrapText="1"/>
    </xf>
    <xf numFmtId="176" fontId="6" fillId="2" borderId="63" xfId="0" applyNumberFormat="1" applyFont="1" applyFill="1" applyBorder="1" applyAlignment="1">
      <alignment horizontal="right" vertical="center" wrapText="1"/>
    </xf>
    <xf numFmtId="176" fontId="6" fillId="2" borderId="39" xfId="0" applyNumberFormat="1" applyFont="1" applyFill="1" applyBorder="1" applyAlignment="1">
      <alignment horizontal="right" vertical="center" wrapText="1"/>
    </xf>
    <xf numFmtId="176" fontId="6" fillId="2" borderId="17" xfId="0" applyNumberFormat="1" applyFont="1" applyFill="1" applyBorder="1" applyAlignment="1">
      <alignment horizontal="right" vertical="center" wrapText="1"/>
    </xf>
    <xf numFmtId="176" fontId="6" fillId="2" borderId="56" xfId="0" applyNumberFormat="1" applyFont="1" applyFill="1" applyBorder="1" applyAlignment="1">
      <alignment horizontal="right" vertical="center" wrapText="1"/>
    </xf>
    <xf numFmtId="176" fontId="6" fillId="2" borderId="43" xfId="0" applyNumberFormat="1" applyFont="1" applyFill="1" applyBorder="1" applyAlignment="1">
      <alignment horizontal="right" vertical="center" wrapText="1"/>
    </xf>
    <xf numFmtId="176" fontId="6" fillId="2" borderId="67" xfId="0" applyNumberFormat="1" applyFont="1" applyFill="1" applyBorder="1" applyAlignment="1">
      <alignment horizontal="right" vertical="center" wrapText="1"/>
    </xf>
    <xf numFmtId="176" fontId="6" fillId="2" borderId="18" xfId="0" applyNumberFormat="1" applyFont="1" applyFill="1" applyBorder="1" applyAlignment="1">
      <alignment horizontal="right" vertical="center" wrapText="1"/>
    </xf>
    <xf numFmtId="176" fontId="5" fillId="2" borderId="55" xfId="0" applyNumberFormat="1" applyFont="1" applyFill="1" applyBorder="1" applyAlignment="1">
      <alignment horizontal="right" vertical="center" wrapText="1"/>
    </xf>
    <xf numFmtId="176" fontId="5" fillId="2" borderId="39" xfId="0" applyNumberFormat="1" applyFont="1" applyFill="1" applyBorder="1" applyAlignment="1">
      <alignment horizontal="right" vertical="center" wrapText="1"/>
    </xf>
    <xf numFmtId="176" fontId="5" fillId="2" borderId="6" xfId="0" applyNumberFormat="1" applyFont="1" applyFill="1" applyBorder="1" applyAlignment="1">
      <alignment horizontal="right" vertical="center" wrapText="1"/>
    </xf>
    <xf numFmtId="176" fontId="5" fillId="2" borderId="59" xfId="0" applyNumberFormat="1" applyFont="1" applyFill="1" applyBorder="1" applyAlignment="1">
      <alignment horizontal="right" vertical="center" wrapText="1"/>
    </xf>
    <xf numFmtId="176" fontId="5" fillId="2" borderId="44" xfId="0" applyNumberFormat="1" applyFont="1" applyFill="1" applyBorder="1" applyAlignment="1">
      <alignment horizontal="right" vertical="center" wrapText="1"/>
    </xf>
    <xf numFmtId="0" fontId="5" fillId="2" borderId="33" xfId="0" applyFont="1" applyFill="1" applyBorder="1" applyAlignment="1">
      <alignment horizontal="center" vertical="center" wrapText="1"/>
    </xf>
    <xf numFmtId="0" fontId="5" fillId="2" borderId="33" xfId="0" applyFont="1" applyFill="1" applyBorder="1" applyAlignment="1">
      <alignment horizontal="left" vertical="center" wrapText="1"/>
    </xf>
    <xf numFmtId="0" fontId="9" fillId="0" borderId="33" xfId="0" applyFont="1" applyBorder="1" applyAlignment="1">
      <alignment horizontal="left" vertical="center" wrapText="1"/>
    </xf>
    <xf numFmtId="0" fontId="9" fillId="0" borderId="23" xfId="0" applyFont="1" applyBorder="1" applyAlignment="1">
      <alignment horizontal="left" vertical="center" wrapText="1"/>
    </xf>
    <xf numFmtId="0" fontId="8" fillId="0" borderId="33" xfId="0" applyFont="1" applyBorder="1" applyAlignment="1">
      <alignment horizontal="left" vertical="center" wrapText="1"/>
    </xf>
    <xf numFmtId="0" fontId="9" fillId="0" borderId="26" xfId="0" applyFont="1" applyBorder="1" applyAlignment="1">
      <alignment horizontal="left" vertical="center" wrapText="1"/>
    </xf>
    <xf numFmtId="0" fontId="8" fillId="0" borderId="23" xfId="0" applyFont="1" applyBorder="1" applyAlignment="1">
      <alignment vertical="center" wrapText="1"/>
    </xf>
    <xf numFmtId="0" fontId="9" fillId="0" borderId="20" xfId="0" applyFont="1" applyBorder="1" applyAlignment="1">
      <alignment horizontal="left" vertical="center" wrapText="1"/>
    </xf>
    <xf numFmtId="0" fontId="8" fillId="0" borderId="23" xfId="0" applyFont="1" applyBorder="1" applyAlignment="1">
      <alignment horizontal="left" vertical="center" wrapText="1"/>
    </xf>
    <xf numFmtId="0" fontId="9" fillId="0" borderId="19" xfId="0" applyFont="1" applyBorder="1" applyAlignment="1">
      <alignment horizontal="left" vertical="center" wrapText="1"/>
    </xf>
    <xf numFmtId="0" fontId="9" fillId="0" borderId="24" xfId="0" applyFont="1" applyBorder="1" applyAlignment="1">
      <alignment horizontal="left" vertical="center" wrapText="1"/>
    </xf>
    <xf numFmtId="0" fontId="5" fillId="2" borderId="2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9" fillId="0" borderId="21" xfId="0" applyFont="1" applyBorder="1" applyAlignment="1">
      <alignment horizontal="left" vertical="center" wrapText="1"/>
    </xf>
    <xf numFmtId="0" fontId="8" fillId="0" borderId="21" xfId="0" applyFont="1" applyBorder="1" applyAlignment="1">
      <alignment vertical="center" wrapText="1"/>
    </xf>
    <xf numFmtId="0" fontId="9" fillId="0" borderId="28" xfId="0" applyFont="1" applyBorder="1" applyAlignment="1">
      <alignment horizontal="left" vertical="center" wrapTex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8" fillId="0" borderId="21" xfId="0" applyFont="1" applyBorder="1" applyAlignment="1">
      <alignment horizontal="left" vertical="center" wrapText="1"/>
    </xf>
    <xf numFmtId="0" fontId="9" fillId="0" borderId="27" xfId="0" applyFont="1" applyBorder="1" applyAlignment="1">
      <alignment horizontal="left" vertical="center" wrapText="1"/>
    </xf>
    <xf numFmtId="0" fontId="5" fillId="2" borderId="15" xfId="0" applyFont="1" applyFill="1" applyBorder="1" applyAlignment="1">
      <alignment horizontal="right" vertical="center" wrapText="1"/>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2" fillId="2" borderId="0" xfId="0" applyFont="1" applyFill="1" applyAlignment="1">
      <alignment horizontal="center" vertical="center" wrapText="1"/>
    </xf>
    <xf numFmtId="0" fontId="4" fillId="2" borderId="6"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3" fillId="0" borderId="6" xfId="0" applyFont="1" applyBorder="1" applyAlignment="1">
      <alignment horizontal="justify" wrapText="1"/>
    </xf>
    <xf numFmtId="0" fontId="3" fillId="0" borderId="0" xfId="0" applyFont="1" applyAlignment="1">
      <alignment horizontal="justify" wrapText="1"/>
    </xf>
    <xf numFmtId="0" fontId="4" fillId="0" borderId="0" xfId="0" applyFont="1" applyAlignment="1">
      <alignment horizontal="right" wrapText="1"/>
    </xf>
    <xf numFmtId="0" fontId="4" fillId="0" borderId="6" xfId="0" applyFont="1" applyBorder="1" applyAlignment="1">
      <alignment horizontal="right" wrapText="1"/>
    </xf>
    <xf numFmtId="0" fontId="4" fillId="2" borderId="0" xfId="0" applyFont="1" applyFill="1" applyBorder="1" applyAlignment="1">
      <alignment horizontal="left" vertical="center" wrapText="1"/>
    </xf>
    <xf numFmtId="0" fontId="5" fillId="2" borderId="2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 fillId="0" borderId="0" xfId="0" applyFont="1" applyBorder="1" applyAlignment="1">
      <alignment horizontal="justify" wrapText="1"/>
    </xf>
    <xf numFmtId="0" fontId="4" fillId="0" borderId="0" xfId="0" applyFont="1" applyBorder="1" applyAlignment="1">
      <alignment horizontal="right" wrapText="1"/>
    </xf>
    <xf numFmtId="0" fontId="5" fillId="2" borderId="0" xfId="0" applyFont="1" applyFill="1" applyBorder="1" applyAlignment="1">
      <alignment horizontal="left" vertical="center" wrapText="1"/>
    </xf>
    <xf numFmtId="0" fontId="5" fillId="2" borderId="2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5" fillId="2" borderId="1" xfId="0" applyNumberFormat="1" applyFont="1" applyFill="1" applyBorder="1" applyAlignment="1">
      <alignment horizontal="right" vertical="center" wrapText="1"/>
    </xf>
    <xf numFmtId="176" fontId="5" fillId="2" borderId="3" xfId="0" applyNumberFormat="1" applyFont="1" applyFill="1" applyBorder="1" applyAlignment="1">
      <alignment horizontal="right" vertical="center" wrapText="1"/>
    </xf>
    <xf numFmtId="176" fontId="5" fillId="2" borderId="2"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176" fontId="4" fillId="2" borderId="1" xfId="0" applyNumberFormat="1" applyFont="1" applyFill="1" applyBorder="1" applyAlignment="1">
      <alignment horizontal="right" vertical="center" wrapText="1"/>
    </xf>
    <xf numFmtId="176" fontId="4" fillId="2" borderId="3" xfId="0" applyNumberFormat="1" applyFont="1" applyFill="1" applyBorder="1" applyAlignment="1">
      <alignment horizontal="right" vertical="center" wrapText="1"/>
    </xf>
    <xf numFmtId="176" fontId="4" fillId="2" borderId="2" xfId="0" applyNumberFormat="1" applyFont="1" applyFill="1" applyBorder="1" applyAlignment="1">
      <alignment horizontal="right" vertical="center" wrapText="1"/>
    </xf>
    <xf numFmtId="0" fontId="4" fillId="2" borderId="0" xfId="0" applyFont="1" applyFill="1" applyAlignment="1">
      <alignment horizontal="right" vertical="center" wrapText="1"/>
    </xf>
    <xf numFmtId="0" fontId="4" fillId="2" borderId="6" xfId="0" applyFont="1" applyFill="1" applyBorder="1" applyAlignment="1">
      <alignment horizontal="right" vertical="center" wrapText="1"/>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4" fillId="0" borderId="0" xfId="0" applyFont="1" applyAlignment="1">
      <alignment horizontal="right" vertical="center" wrapText="1"/>
    </xf>
    <xf numFmtId="0" fontId="4" fillId="0" borderId="6" xfId="0" applyFont="1" applyBorder="1" applyAlignment="1">
      <alignment horizontal="right" vertical="center" wrapText="1"/>
    </xf>
    <xf numFmtId="0" fontId="5" fillId="2" borderId="27" xfId="0" applyFont="1" applyFill="1" applyBorder="1" applyAlignment="1">
      <alignment horizontal="left" vertical="center" wrapText="1"/>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right" wrapText="1"/>
    </xf>
    <xf numFmtId="0" fontId="4" fillId="2" borderId="0" xfId="0" applyFont="1" applyFill="1" applyAlignment="1">
      <alignment horizontal="right" wrapText="1"/>
    </xf>
    <xf numFmtId="0" fontId="2" fillId="0" borderId="0" xfId="0" applyFont="1" applyAlignment="1">
      <alignment horizontal="center" wrapText="1"/>
    </xf>
    <xf numFmtId="0" fontId="4" fillId="0" borderId="0" xfId="0" applyFont="1" applyAlignment="1">
      <alignment horizontal="justify"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15" xfId="0" applyFont="1" applyBorder="1" applyAlignment="1">
      <alignment horizontal="justify" vertical="center" wrapText="1"/>
    </xf>
    <xf numFmtId="0" fontId="4" fillId="0" borderId="15" xfId="0" applyFont="1" applyBorder="1" applyAlignment="1">
      <alignment horizontal="right" vertical="center" wrapText="1"/>
    </xf>
    <xf numFmtId="0" fontId="5" fillId="0" borderId="2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left" vertical="center" wrapText="1"/>
    </xf>
    <xf numFmtId="0" fontId="5" fillId="2" borderId="0" xfId="0" applyFont="1" applyFill="1" applyAlignment="1">
      <alignment horizontal="left" vertical="center" wrapText="1"/>
    </xf>
    <xf numFmtId="0" fontId="1" fillId="0" borderId="0" xfId="0" applyFont="1" applyAlignment="1">
      <alignmen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43"/>
  <sheetViews>
    <sheetView topLeftCell="A4" workbookViewId="0">
      <selection activeCell="I41" sqref="I41"/>
    </sheetView>
  </sheetViews>
  <sheetFormatPr defaultRowHeight="13.5"/>
  <cols>
    <col min="1" max="1" width="24.125" customWidth="1"/>
    <col min="2" max="2" width="4.375" customWidth="1"/>
    <col min="3" max="3" width="11.25" customWidth="1"/>
    <col min="4" max="4" width="22.75" customWidth="1"/>
    <col min="6" max="6" width="12.5" customWidth="1"/>
  </cols>
  <sheetData>
    <row r="1" spans="1:6" ht="27" customHeight="1">
      <c r="A1" s="145" t="s">
        <v>0</v>
      </c>
      <c r="B1" s="145"/>
      <c r="C1" s="145"/>
      <c r="D1" s="145"/>
      <c r="E1" s="145"/>
      <c r="F1" s="145"/>
    </row>
    <row r="2" spans="1:6">
      <c r="A2" s="1"/>
      <c r="B2" s="1"/>
      <c r="C2" s="1"/>
      <c r="D2" s="1"/>
      <c r="E2" s="1"/>
      <c r="F2" s="2" t="s">
        <v>1</v>
      </c>
    </row>
    <row r="3" spans="1:6" ht="14.25" thickBot="1">
      <c r="A3" s="146" t="s">
        <v>142</v>
      </c>
      <c r="B3" s="146"/>
      <c r="C3" s="146"/>
      <c r="D3" s="1"/>
      <c r="E3" s="1"/>
      <c r="F3" s="2" t="s">
        <v>3</v>
      </c>
    </row>
    <row r="4" spans="1:6" ht="14.25" thickBot="1">
      <c r="A4" s="147" t="s">
        <v>4</v>
      </c>
      <c r="B4" s="148"/>
      <c r="C4" s="149"/>
      <c r="D4" s="147" t="s">
        <v>5</v>
      </c>
      <c r="E4" s="148"/>
      <c r="F4" s="149"/>
    </row>
    <row r="5" spans="1:6" ht="14.25" thickBot="1">
      <c r="A5" s="3" t="s">
        <v>6</v>
      </c>
      <c r="B5" s="4" t="s">
        <v>7</v>
      </c>
      <c r="C5" s="4" t="s">
        <v>8</v>
      </c>
      <c r="D5" s="4" t="s">
        <v>6</v>
      </c>
      <c r="E5" s="4" t="s">
        <v>7</v>
      </c>
      <c r="F5" s="4" t="s">
        <v>8</v>
      </c>
    </row>
    <row r="6" spans="1:6" ht="14.25" thickBot="1">
      <c r="A6" s="3" t="s">
        <v>9</v>
      </c>
      <c r="B6" s="4"/>
      <c r="C6" s="4">
        <v>1</v>
      </c>
      <c r="D6" s="4" t="s">
        <v>9</v>
      </c>
      <c r="E6" s="4"/>
      <c r="F6" s="4">
        <v>2</v>
      </c>
    </row>
    <row r="7" spans="1:6" ht="21" customHeight="1" thickBot="1">
      <c r="A7" s="5" t="s">
        <v>10</v>
      </c>
      <c r="B7" s="4">
        <v>1</v>
      </c>
      <c r="C7" s="71">
        <v>2555.7800000000002</v>
      </c>
      <c r="D7" s="7" t="s">
        <v>11</v>
      </c>
      <c r="E7" s="4">
        <v>37</v>
      </c>
      <c r="F7" s="6"/>
    </row>
    <row r="8" spans="1:6" ht="30" customHeight="1" thickBot="1">
      <c r="A8" s="5" t="s">
        <v>12</v>
      </c>
      <c r="B8" s="4">
        <v>2</v>
      </c>
      <c r="C8" s="71"/>
      <c r="D8" s="7" t="s">
        <v>13</v>
      </c>
      <c r="E8" s="4">
        <v>38</v>
      </c>
      <c r="F8" s="6"/>
    </row>
    <row r="9" spans="1:6" ht="14.25" thickBot="1">
      <c r="A9" s="5" t="s">
        <v>14</v>
      </c>
      <c r="B9" s="4">
        <v>3</v>
      </c>
      <c r="C9" s="71"/>
      <c r="D9" s="7" t="s">
        <v>15</v>
      </c>
      <c r="E9" s="4">
        <v>39</v>
      </c>
      <c r="F9" s="6"/>
    </row>
    <row r="10" spans="1:6" ht="14.25" thickBot="1">
      <c r="A10" s="5" t="s">
        <v>16</v>
      </c>
      <c r="B10" s="4">
        <v>4</v>
      </c>
      <c r="C10" s="71"/>
      <c r="D10" s="7" t="s">
        <v>17</v>
      </c>
      <c r="E10" s="4">
        <v>40</v>
      </c>
      <c r="F10" s="6"/>
    </row>
    <row r="11" spans="1:6" ht="14.25" thickBot="1">
      <c r="A11" s="5" t="s">
        <v>18</v>
      </c>
      <c r="B11" s="4">
        <v>5</v>
      </c>
      <c r="C11" s="71"/>
      <c r="D11" s="7" t="s">
        <v>19</v>
      </c>
      <c r="E11" s="4">
        <v>41</v>
      </c>
      <c r="F11" s="6"/>
    </row>
    <row r="12" spans="1:6" ht="14.25" thickBot="1">
      <c r="A12" s="5" t="s">
        <v>20</v>
      </c>
      <c r="B12" s="4">
        <v>6</v>
      </c>
      <c r="C12" s="71"/>
      <c r="D12" s="7" t="s">
        <v>21</v>
      </c>
      <c r="E12" s="4">
        <v>42</v>
      </c>
      <c r="F12" s="6"/>
    </row>
    <row r="13" spans="1:6" ht="14.25" thickBot="1">
      <c r="A13" s="5" t="s">
        <v>22</v>
      </c>
      <c r="B13" s="4">
        <v>7</v>
      </c>
      <c r="C13" s="71"/>
      <c r="D13" s="7" t="s">
        <v>23</v>
      </c>
      <c r="E13" s="4">
        <v>43</v>
      </c>
      <c r="F13" s="6"/>
    </row>
    <row r="14" spans="1:6" ht="14.25" thickBot="1">
      <c r="A14" s="5"/>
      <c r="B14" s="4">
        <v>8</v>
      </c>
      <c r="C14" s="71"/>
      <c r="D14" s="7" t="s">
        <v>24</v>
      </c>
      <c r="E14" s="4">
        <v>44</v>
      </c>
      <c r="F14" s="71">
        <v>21.08</v>
      </c>
    </row>
    <row r="15" spans="1:6" ht="27.75" thickBot="1">
      <c r="A15" s="5"/>
      <c r="B15" s="4">
        <v>9</v>
      </c>
      <c r="C15" s="71"/>
      <c r="D15" s="7" t="s">
        <v>25</v>
      </c>
      <c r="E15" s="4">
        <v>45</v>
      </c>
      <c r="F15" s="71"/>
    </row>
    <row r="16" spans="1:6" ht="14.25" thickBot="1">
      <c r="A16" s="5"/>
      <c r="B16" s="4">
        <v>10</v>
      </c>
      <c r="C16" s="71"/>
      <c r="D16" s="7" t="s">
        <v>26</v>
      </c>
      <c r="E16" s="4">
        <v>46</v>
      </c>
      <c r="F16" s="71"/>
    </row>
    <row r="17" spans="1:6" ht="14.25" thickBot="1">
      <c r="A17" s="5"/>
      <c r="B17" s="4">
        <v>11</v>
      </c>
      <c r="C17" s="71"/>
      <c r="D17" s="7" t="s">
        <v>27</v>
      </c>
      <c r="E17" s="4">
        <v>47</v>
      </c>
      <c r="F17" s="71"/>
    </row>
    <row r="18" spans="1:6" ht="14.25" thickBot="1">
      <c r="A18" s="5"/>
      <c r="B18" s="4">
        <v>12</v>
      </c>
      <c r="C18" s="71"/>
      <c r="D18" s="7" t="s">
        <v>28</v>
      </c>
      <c r="E18" s="4">
        <v>48</v>
      </c>
      <c r="F18" s="71">
        <v>1714.36</v>
      </c>
    </row>
    <row r="19" spans="1:6" ht="14.25" thickBot="1">
      <c r="A19" s="5"/>
      <c r="B19" s="4">
        <v>13</v>
      </c>
      <c r="C19" s="71"/>
      <c r="D19" s="7" t="s">
        <v>29</v>
      </c>
      <c r="E19" s="4">
        <v>49</v>
      </c>
      <c r="F19" s="71"/>
    </row>
    <row r="20" spans="1:6" ht="27.75" thickBot="1">
      <c r="A20" s="5"/>
      <c r="B20" s="4">
        <v>14</v>
      </c>
      <c r="C20" s="71"/>
      <c r="D20" s="7" t="s">
        <v>30</v>
      </c>
      <c r="E20" s="4">
        <v>50</v>
      </c>
      <c r="F20" s="71"/>
    </row>
    <row r="21" spans="1:6" ht="14.25" thickBot="1">
      <c r="A21" s="5"/>
      <c r="B21" s="4">
        <v>15</v>
      </c>
      <c r="C21" s="71"/>
      <c r="D21" s="7" t="s">
        <v>31</v>
      </c>
      <c r="E21" s="4">
        <v>51</v>
      </c>
      <c r="F21" s="71"/>
    </row>
    <row r="22" spans="1:6" ht="14.25" thickBot="1">
      <c r="A22" s="5"/>
      <c r="B22" s="4">
        <v>16</v>
      </c>
      <c r="C22" s="71"/>
      <c r="D22" s="7" t="s">
        <v>32</v>
      </c>
      <c r="E22" s="4">
        <v>52</v>
      </c>
      <c r="F22" s="71"/>
    </row>
    <row r="23" spans="1:6" ht="14.25" thickBot="1">
      <c r="A23" s="5"/>
      <c r="B23" s="4">
        <v>17</v>
      </c>
      <c r="C23" s="71"/>
      <c r="D23" s="7" t="s">
        <v>33</v>
      </c>
      <c r="E23" s="4">
        <v>53</v>
      </c>
      <c r="F23" s="71"/>
    </row>
    <row r="24" spans="1:6" ht="27.75" thickBot="1">
      <c r="A24" s="5"/>
      <c r="B24" s="4">
        <v>18</v>
      </c>
      <c r="C24" s="71"/>
      <c r="D24" s="7" t="s">
        <v>34</v>
      </c>
      <c r="E24" s="4">
        <v>54</v>
      </c>
      <c r="F24" s="71"/>
    </row>
    <row r="25" spans="1:6" ht="14.25" thickBot="1">
      <c r="A25" s="5"/>
      <c r="B25" s="4">
        <v>19</v>
      </c>
      <c r="C25" s="71"/>
      <c r="D25" s="7" t="s">
        <v>35</v>
      </c>
      <c r="E25" s="4">
        <v>55</v>
      </c>
      <c r="F25" s="71"/>
    </row>
    <row r="26" spans="1:6" ht="14.25" thickBot="1">
      <c r="A26" s="5"/>
      <c r="B26" s="4">
        <v>20</v>
      </c>
      <c r="C26" s="71"/>
      <c r="D26" s="7" t="s">
        <v>36</v>
      </c>
      <c r="E26" s="4">
        <v>56</v>
      </c>
      <c r="F26" s="71"/>
    </row>
    <row r="27" spans="1:6" ht="14.25" thickBot="1">
      <c r="A27" s="5"/>
      <c r="B27" s="4">
        <v>21</v>
      </c>
      <c r="C27" s="71"/>
      <c r="D27" s="7" t="s">
        <v>37</v>
      </c>
      <c r="E27" s="4">
        <v>57</v>
      </c>
      <c r="F27" s="71"/>
    </row>
    <row r="28" spans="1:6" ht="14.25" thickBot="1">
      <c r="A28" s="8"/>
      <c r="B28" s="4">
        <v>22</v>
      </c>
      <c r="C28" s="71"/>
      <c r="D28" s="7" t="s">
        <v>38</v>
      </c>
      <c r="E28" s="4">
        <v>58</v>
      </c>
      <c r="F28" s="71"/>
    </row>
    <row r="29" spans="1:6" ht="14.25" thickBot="1">
      <c r="A29" s="8"/>
      <c r="B29" s="4">
        <v>23</v>
      </c>
      <c r="C29" s="71"/>
      <c r="D29" s="7" t="s">
        <v>39</v>
      </c>
      <c r="E29" s="4">
        <v>59</v>
      </c>
      <c r="F29" s="71"/>
    </row>
    <row r="30" spans="1:6" ht="14.25" thickBot="1">
      <c r="A30" s="9" t="s">
        <v>40</v>
      </c>
      <c r="B30" s="4">
        <v>24</v>
      </c>
      <c r="C30" s="71"/>
      <c r="D30" s="10" t="s">
        <v>41</v>
      </c>
      <c r="E30" s="4">
        <v>60</v>
      </c>
      <c r="F30" s="71">
        <v>1735.44</v>
      </c>
    </row>
    <row r="31" spans="1:6" ht="14.25" thickBot="1">
      <c r="A31" s="5" t="s">
        <v>42</v>
      </c>
      <c r="B31" s="4">
        <v>25</v>
      </c>
      <c r="C31" s="71"/>
      <c r="D31" s="7" t="s">
        <v>43</v>
      </c>
      <c r="E31" s="4">
        <v>61</v>
      </c>
      <c r="F31" s="71"/>
    </row>
    <row r="32" spans="1:6" ht="14.25" thickBot="1">
      <c r="A32" s="5" t="s">
        <v>44</v>
      </c>
      <c r="B32" s="4">
        <v>26</v>
      </c>
      <c r="C32" s="71"/>
      <c r="D32" s="7" t="s">
        <v>45</v>
      </c>
      <c r="E32" s="4">
        <v>62</v>
      </c>
      <c r="F32" s="71"/>
    </row>
    <row r="33" spans="1:6" ht="14.25" thickBot="1">
      <c r="A33" s="5" t="s">
        <v>46</v>
      </c>
      <c r="B33" s="4">
        <v>27</v>
      </c>
      <c r="C33" s="71"/>
      <c r="D33" s="7" t="s">
        <v>47</v>
      </c>
      <c r="E33" s="4">
        <v>63</v>
      </c>
      <c r="F33" s="71"/>
    </row>
    <row r="34" spans="1:6" ht="14.25" thickBot="1">
      <c r="A34" s="5" t="s">
        <v>48</v>
      </c>
      <c r="B34" s="4">
        <v>28</v>
      </c>
      <c r="C34" s="72"/>
      <c r="D34" s="7" t="s">
        <v>49</v>
      </c>
      <c r="E34" s="4">
        <v>64</v>
      </c>
      <c r="F34" s="71"/>
    </row>
    <row r="35" spans="1:6" ht="14.25" thickBot="1">
      <c r="A35" s="5" t="s">
        <v>50</v>
      </c>
      <c r="B35" s="4">
        <v>29</v>
      </c>
      <c r="C35" s="72"/>
      <c r="D35" s="7" t="s">
        <v>51</v>
      </c>
      <c r="E35" s="4">
        <v>65</v>
      </c>
      <c r="F35" s="71"/>
    </row>
    <row r="36" spans="1:6" ht="14.25" thickBot="1">
      <c r="A36" s="5"/>
      <c r="B36" s="4">
        <v>30</v>
      </c>
      <c r="C36" s="71"/>
      <c r="D36" s="7" t="s">
        <v>52</v>
      </c>
      <c r="E36" s="4">
        <v>66</v>
      </c>
      <c r="F36" s="71">
        <v>820.34</v>
      </c>
    </row>
    <row r="37" spans="1:6" ht="14.25" thickBot="1">
      <c r="A37" s="5"/>
      <c r="B37" s="4">
        <v>31</v>
      </c>
      <c r="C37" s="71"/>
      <c r="D37" s="7" t="s">
        <v>46</v>
      </c>
      <c r="E37" s="4">
        <v>67</v>
      </c>
      <c r="F37" s="71">
        <v>402.07</v>
      </c>
    </row>
    <row r="38" spans="1:6" ht="14.25" thickBot="1">
      <c r="A38" s="5"/>
      <c r="B38" s="4">
        <v>32</v>
      </c>
      <c r="C38" s="72"/>
      <c r="D38" s="7" t="s">
        <v>48</v>
      </c>
      <c r="E38" s="4">
        <v>68</v>
      </c>
      <c r="F38" s="71">
        <v>418.27</v>
      </c>
    </row>
    <row r="39" spans="1:6" ht="14.25" thickBot="1">
      <c r="A39" s="5"/>
      <c r="B39" s="4">
        <v>33</v>
      </c>
      <c r="C39" s="72"/>
      <c r="D39" s="7" t="s">
        <v>50</v>
      </c>
      <c r="E39" s="4">
        <v>69</v>
      </c>
      <c r="F39" s="71"/>
    </row>
    <row r="40" spans="1:6" ht="14.25" thickBot="1">
      <c r="A40" s="5"/>
      <c r="B40" s="4">
        <v>34</v>
      </c>
      <c r="C40" s="72"/>
      <c r="D40" s="7"/>
      <c r="E40" s="4">
        <v>70</v>
      </c>
      <c r="F40" s="71"/>
    </row>
    <row r="41" spans="1:6" ht="14.25" thickBot="1">
      <c r="A41" s="5"/>
      <c r="B41" s="4">
        <v>35</v>
      </c>
      <c r="C41" s="72"/>
      <c r="D41" s="7"/>
      <c r="E41" s="4">
        <v>71</v>
      </c>
      <c r="F41" s="71"/>
    </row>
    <row r="42" spans="1:6" ht="14.25" thickBot="1">
      <c r="A42" s="9" t="s">
        <v>53</v>
      </c>
      <c r="B42" s="4">
        <v>36</v>
      </c>
      <c r="C42" s="71">
        <v>2555.7800000000002</v>
      </c>
      <c r="D42" s="10" t="s">
        <v>53</v>
      </c>
      <c r="E42" s="4">
        <v>72</v>
      </c>
      <c r="F42" s="71">
        <f>F36+F30</f>
        <v>2555.7800000000002</v>
      </c>
    </row>
    <row r="43" spans="1:6" ht="13.5" customHeight="1">
      <c r="A43" s="150"/>
      <c r="B43" s="150"/>
      <c r="C43" s="150"/>
      <c r="D43" s="150"/>
      <c r="E43" s="150"/>
      <c r="F43" s="150"/>
    </row>
  </sheetData>
  <mergeCells count="5">
    <mergeCell ref="A1:F1"/>
    <mergeCell ref="A3:C3"/>
    <mergeCell ref="A4:C4"/>
    <mergeCell ref="D4:F4"/>
    <mergeCell ref="A43:F43"/>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Q57"/>
  <sheetViews>
    <sheetView topLeftCell="A7" workbookViewId="0">
      <selection activeCell="J21" sqref="J21"/>
    </sheetView>
  </sheetViews>
  <sheetFormatPr defaultRowHeight="13.5"/>
  <cols>
    <col min="1" max="1" width="16.375" customWidth="1"/>
    <col min="2" max="2" width="25.125" customWidth="1"/>
    <col min="3" max="3" width="5" customWidth="1"/>
    <col min="4" max="4" width="3.75" customWidth="1"/>
    <col min="5" max="5" width="13.5" customWidth="1"/>
    <col min="6" max="6" width="15.375" customWidth="1"/>
    <col min="7" max="7" width="6.75" customWidth="1"/>
    <col min="8" max="8" width="2.375" customWidth="1"/>
    <col min="9" max="9" width="3.875" customWidth="1"/>
    <col min="10" max="10" width="4.5" customWidth="1"/>
    <col min="11" max="11" width="3.375" customWidth="1"/>
    <col min="12" max="12" width="4.25" customWidth="1"/>
    <col min="13" max="13" width="1.375" customWidth="1"/>
    <col min="14" max="14" width="2.375" customWidth="1"/>
    <col min="15" max="15" width="4.5" customWidth="1"/>
    <col min="16" max="16" width="7.25" customWidth="1"/>
  </cols>
  <sheetData>
    <row r="1" spans="1:17" ht="27" customHeight="1">
      <c r="A1" s="145" t="s">
        <v>110</v>
      </c>
      <c r="B1" s="145"/>
      <c r="C1" s="145"/>
      <c r="D1" s="145"/>
      <c r="E1" s="145"/>
      <c r="F1" s="145"/>
      <c r="G1" s="145"/>
      <c r="H1" s="145"/>
      <c r="I1" s="145"/>
      <c r="J1" s="145"/>
      <c r="K1" s="145"/>
      <c r="L1" s="145"/>
      <c r="M1" s="145"/>
      <c r="N1" s="145"/>
      <c r="O1" s="145"/>
      <c r="P1" s="145"/>
      <c r="Q1" s="15"/>
    </row>
    <row r="2" spans="1:17" ht="14.25">
      <c r="A2" s="49"/>
      <c r="B2" s="49"/>
      <c r="C2" s="1"/>
      <c r="D2" s="1"/>
      <c r="E2" s="152"/>
      <c r="F2" s="152"/>
      <c r="G2" s="152"/>
      <c r="H2" s="152"/>
      <c r="I2" s="152"/>
      <c r="J2" s="152"/>
      <c r="K2" s="152"/>
      <c r="L2" s="1"/>
      <c r="M2" s="152"/>
      <c r="N2" s="152"/>
      <c r="O2" s="153" t="s">
        <v>111</v>
      </c>
      <c r="P2" s="153"/>
      <c r="Q2" s="15"/>
    </row>
    <row r="3" spans="1:17" ht="15" thickBot="1">
      <c r="A3" s="155" t="s">
        <v>2</v>
      </c>
      <c r="B3" s="146"/>
      <c r="C3" s="146"/>
      <c r="D3" s="146"/>
      <c r="E3" s="151"/>
      <c r="F3" s="151"/>
      <c r="G3" s="151"/>
      <c r="H3" s="151"/>
      <c r="I3" s="151"/>
      <c r="J3" s="151"/>
      <c r="K3" s="151"/>
      <c r="L3" s="1"/>
      <c r="M3" s="151"/>
      <c r="N3" s="151"/>
      <c r="O3" s="154" t="s">
        <v>3</v>
      </c>
      <c r="P3" s="154"/>
      <c r="Q3" s="15"/>
    </row>
    <row r="4" spans="1:17" ht="14.25">
      <c r="A4" s="166" t="s">
        <v>72</v>
      </c>
      <c r="B4" s="168" t="s">
        <v>73</v>
      </c>
      <c r="C4" s="168"/>
      <c r="D4" s="159"/>
      <c r="E4" s="171" t="s">
        <v>40</v>
      </c>
      <c r="F4" s="171" t="s">
        <v>112</v>
      </c>
      <c r="G4" s="158" t="s">
        <v>113</v>
      </c>
      <c r="H4" s="159"/>
      <c r="I4" s="158" t="s">
        <v>114</v>
      </c>
      <c r="J4" s="159"/>
      <c r="K4" s="158" t="s">
        <v>115</v>
      </c>
      <c r="L4" s="168"/>
      <c r="M4" s="159"/>
      <c r="N4" s="158" t="s">
        <v>116</v>
      </c>
      <c r="O4" s="159"/>
      <c r="P4" s="171" t="s">
        <v>117</v>
      </c>
      <c r="Q4" s="15"/>
    </row>
    <row r="5" spans="1:17" ht="25.5" customHeight="1">
      <c r="A5" s="166"/>
      <c r="B5" s="169"/>
      <c r="C5" s="169"/>
      <c r="D5" s="161"/>
      <c r="E5" s="172"/>
      <c r="F5" s="172"/>
      <c r="G5" s="160"/>
      <c r="H5" s="161"/>
      <c r="I5" s="160"/>
      <c r="J5" s="161"/>
      <c r="K5" s="160"/>
      <c r="L5" s="169"/>
      <c r="M5" s="161"/>
      <c r="N5" s="160"/>
      <c r="O5" s="161"/>
      <c r="P5" s="172"/>
      <c r="Q5" s="15"/>
    </row>
    <row r="6" spans="1:17" ht="14.25">
      <c r="A6" s="166"/>
      <c r="B6" s="169"/>
      <c r="C6" s="169"/>
      <c r="D6" s="161"/>
      <c r="E6" s="172"/>
      <c r="F6" s="172"/>
      <c r="G6" s="160"/>
      <c r="H6" s="161"/>
      <c r="I6" s="160"/>
      <c r="J6" s="161"/>
      <c r="K6" s="160"/>
      <c r="L6" s="169"/>
      <c r="M6" s="161"/>
      <c r="N6" s="160"/>
      <c r="O6" s="161"/>
      <c r="P6" s="172"/>
      <c r="Q6" s="15"/>
    </row>
    <row r="7" spans="1:17" ht="15" thickBot="1">
      <c r="A7" s="167"/>
      <c r="B7" s="170"/>
      <c r="C7" s="170"/>
      <c r="D7" s="163"/>
      <c r="E7" s="173"/>
      <c r="F7" s="173"/>
      <c r="G7" s="162"/>
      <c r="H7" s="163"/>
      <c r="I7" s="162"/>
      <c r="J7" s="163"/>
      <c r="K7" s="162"/>
      <c r="L7" s="170"/>
      <c r="M7" s="163"/>
      <c r="N7" s="162"/>
      <c r="O7" s="163"/>
      <c r="P7" s="173"/>
      <c r="Q7" s="15"/>
    </row>
    <row r="8" spans="1:17" ht="15" thickBot="1">
      <c r="A8" s="156" t="s">
        <v>141</v>
      </c>
      <c r="B8" s="148" t="s">
        <v>9</v>
      </c>
      <c r="C8" s="148"/>
      <c r="D8" s="149"/>
      <c r="E8" s="4">
        <v>1</v>
      </c>
      <c r="F8" s="4">
        <v>2</v>
      </c>
      <c r="G8" s="147">
        <v>3</v>
      </c>
      <c r="H8" s="149"/>
      <c r="I8" s="147">
        <v>4</v>
      </c>
      <c r="J8" s="149"/>
      <c r="K8" s="147">
        <v>5</v>
      </c>
      <c r="L8" s="148"/>
      <c r="M8" s="149"/>
      <c r="N8" s="147">
        <v>6</v>
      </c>
      <c r="O8" s="149"/>
      <c r="P8" s="4">
        <v>7</v>
      </c>
      <c r="Q8" s="15"/>
    </row>
    <row r="9" spans="1:17" ht="15" thickBot="1">
      <c r="A9" s="157"/>
      <c r="B9" s="148" t="s">
        <v>58</v>
      </c>
      <c r="C9" s="148"/>
      <c r="D9" s="149"/>
      <c r="E9" s="70">
        <f>E10+E14</f>
        <v>2555.7799999999997</v>
      </c>
      <c r="F9" s="70">
        <f>F10+F14</f>
        <v>2555.7799999999997</v>
      </c>
      <c r="G9" s="164"/>
      <c r="H9" s="165"/>
      <c r="I9" s="164"/>
      <c r="J9" s="165"/>
      <c r="K9" s="164"/>
      <c r="L9" s="174"/>
      <c r="M9" s="165"/>
      <c r="N9" s="164"/>
      <c r="O9" s="165"/>
      <c r="P9" s="20"/>
      <c r="Q9" s="15"/>
    </row>
    <row r="10" spans="1:17" ht="15" thickBot="1">
      <c r="A10" s="62">
        <v>208</v>
      </c>
      <c r="B10" s="42" t="s">
        <v>125</v>
      </c>
      <c r="C10" s="13"/>
      <c r="D10" s="14"/>
      <c r="E10" s="70">
        <f>E11</f>
        <v>21.08</v>
      </c>
      <c r="F10" s="70">
        <f>F11</f>
        <v>21.08</v>
      </c>
      <c r="G10" s="21"/>
      <c r="H10" s="22"/>
      <c r="I10" s="21"/>
      <c r="J10" s="22"/>
      <c r="K10" s="21"/>
      <c r="L10" s="40"/>
      <c r="M10" s="22"/>
      <c r="N10" s="21"/>
      <c r="O10" s="22"/>
      <c r="P10" s="20"/>
      <c r="Q10" s="39"/>
    </row>
    <row r="11" spans="1:17" ht="15" thickBot="1">
      <c r="A11" s="62">
        <v>20805</v>
      </c>
      <c r="B11" s="42" t="s">
        <v>126</v>
      </c>
      <c r="C11" s="13"/>
      <c r="D11" s="14"/>
      <c r="E11" s="70">
        <f>E12+E13</f>
        <v>21.08</v>
      </c>
      <c r="F11" s="70">
        <f>F12+F13</f>
        <v>21.08</v>
      </c>
      <c r="G11" s="21"/>
      <c r="H11" s="22"/>
      <c r="I11" s="21"/>
      <c r="J11" s="22"/>
      <c r="K11" s="21"/>
      <c r="L11" s="40"/>
      <c r="M11" s="22"/>
      <c r="N11" s="21"/>
      <c r="O11" s="22"/>
      <c r="P11" s="20"/>
      <c r="Q11" s="39"/>
    </row>
    <row r="12" spans="1:17" ht="15" thickBot="1">
      <c r="A12" s="62">
        <v>2080501</v>
      </c>
      <c r="B12" s="42" t="s">
        <v>127</v>
      </c>
      <c r="C12" s="13"/>
      <c r="D12" s="14"/>
      <c r="E12" s="70">
        <v>11.14</v>
      </c>
      <c r="F12" s="70">
        <f>E12</f>
        <v>11.14</v>
      </c>
      <c r="G12" s="21"/>
      <c r="H12" s="22"/>
      <c r="I12" s="21"/>
      <c r="J12" s="22"/>
      <c r="K12" s="21"/>
      <c r="L12" s="40"/>
      <c r="M12" s="22"/>
      <c r="N12" s="21"/>
      <c r="O12" s="22"/>
      <c r="P12" s="20"/>
      <c r="Q12" s="39"/>
    </row>
    <row r="13" spans="1:17" ht="15" thickBot="1">
      <c r="A13" s="62">
        <v>2080502</v>
      </c>
      <c r="B13" s="42" t="s">
        <v>128</v>
      </c>
      <c r="C13" s="13"/>
      <c r="D13" s="14"/>
      <c r="E13" s="70">
        <v>9.94</v>
      </c>
      <c r="F13" s="70">
        <f>E13</f>
        <v>9.94</v>
      </c>
      <c r="G13" s="21"/>
      <c r="H13" s="22"/>
      <c r="I13" s="21"/>
      <c r="J13" s="22"/>
      <c r="K13" s="21"/>
      <c r="L13" s="40"/>
      <c r="M13" s="22"/>
      <c r="N13" s="21"/>
      <c r="O13" s="22"/>
      <c r="P13" s="20"/>
      <c r="Q13" s="39"/>
    </row>
    <row r="14" spans="1:17" ht="15" thickBot="1">
      <c r="A14" s="62">
        <v>213</v>
      </c>
      <c r="B14" s="42" t="s">
        <v>129</v>
      </c>
      <c r="C14" s="13"/>
      <c r="D14" s="14"/>
      <c r="E14" s="70">
        <f>E15</f>
        <v>2534.6999999999998</v>
      </c>
      <c r="F14" s="70">
        <f>F15</f>
        <v>2534.6999999999998</v>
      </c>
      <c r="G14" s="21"/>
      <c r="H14" s="22"/>
      <c r="I14" s="21"/>
      <c r="J14" s="22"/>
      <c r="K14" s="21"/>
      <c r="L14" s="40"/>
      <c r="M14" s="22"/>
      <c r="N14" s="21"/>
      <c r="O14" s="22"/>
      <c r="P14" s="20"/>
      <c r="Q14" s="39"/>
    </row>
    <row r="15" spans="1:17" ht="15" thickBot="1">
      <c r="A15" s="62">
        <v>21302</v>
      </c>
      <c r="B15" s="42" t="s">
        <v>130</v>
      </c>
      <c r="C15" s="13"/>
      <c r="D15" s="14"/>
      <c r="E15" s="70">
        <f>SUM(E16:E25)</f>
        <v>2534.6999999999998</v>
      </c>
      <c r="F15" s="70">
        <f>SUM(F16:F25)</f>
        <v>2534.6999999999998</v>
      </c>
      <c r="G15" s="21"/>
      <c r="H15" s="22"/>
      <c r="I15" s="21"/>
      <c r="J15" s="22"/>
      <c r="K15" s="21"/>
      <c r="L15" s="40"/>
      <c r="M15" s="22"/>
      <c r="N15" s="21"/>
      <c r="O15" s="22"/>
      <c r="P15" s="20"/>
      <c r="Q15" s="39"/>
    </row>
    <row r="16" spans="1:17" ht="15" thickBot="1">
      <c r="A16" s="62">
        <v>2130201</v>
      </c>
      <c r="B16" s="42" t="s">
        <v>131</v>
      </c>
      <c r="C16" s="13"/>
      <c r="D16" s="14"/>
      <c r="E16" s="70">
        <f>F16</f>
        <v>897.55</v>
      </c>
      <c r="F16" s="70">
        <v>897.55</v>
      </c>
      <c r="G16" s="21"/>
      <c r="H16" s="22"/>
      <c r="I16" s="21"/>
      <c r="J16" s="22"/>
      <c r="K16" s="21"/>
      <c r="L16" s="40"/>
      <c r="M16" s="22"/>
      <c r="N16" s="21"/>
      <c r="O16" s="22"/>
      <c r="P16" s="20"/>
      <c r="Q16" s="39"/>
    </row>
    <row r="17" spans="1:17" ht="15" thickBot="1">
      <c r="A17" s="62">
        <v>2130204</v>
      </c>
      <c r="B17" s="42" t="s">
        <v>132</v>
      </c>
      <c r="C17" s="13"/>
      <c r="D17" s="14"/>
      <c r="E17" s="70">
        <f t="shared" ref="E17:E25" si="0">F17</f>
        <v>841.55</v>
      </c>
      <c r="F17" s="70">
        <v>841.55</v>
      </c>
      <c r="G17" s="21"/>
      <c r="H17" s="22"/>
      <c r="I17" s="21"/>
      <c r="J17" s="22"/>
      <c r="K17" s="21"/>
      <c r="L17" s="40"/>
      <c r="M17" s="22"/>
      <c r="N17" s="21"/>
      <c r="O17" s="22"/>
      <c r="P17" s="20"/>
      <c r="Q17" s="39"/>
    </row>
    <row r="18" spans="1:17" ht="15" thickBot="1">
      <c r="A18" s="62">
        <v>2130205</v>
      </c>
      <c r="B18" s="42" t="s">
        <v>133</v>
      </c>
      <c r="C18" s="13"/>
      <c r="D18" s="14"/>
      <c r="E18" s="70">
        <f t="shared" si="0"/>
        <v>173.85</v>
      </c>
      <c r="F18" s="70">
        <v>173.85</v>
      </c>
      <c r="G18" s="21"/>
      <c r="H18" s="22"/>
      <c r="I18" s="21"/>
      <c r="J18" s="22"/>
      <c r="K18" s="21"/>
      <c r="L18" s="40"/>
      <c r="M18" s="22"/>
      <c r="N18" s="21"/>
      <c r="O18" s="22"/>
      <c r="P18" s="20"/>
      <c r="Q18" s="39"/>
    </row>
    <row r="19" spans="1:17" ht="15" thickBot="1">
      <c r="A19" s="62">
        <v>2130206</v>
      </c>
      <c r="B19" s="42" t="s">
        <v>134</v>
      </c>
      <c r="C19" s="13"/>
      <c r="D19" s="14"/>
      <c r="E19" s="70">
        <f t="shared" si="0"/>
        <v>16</v>
      </c>
      <c r="F19" s="70">
        <v>16</v>
      </c>
      <c r="G19" s="21"/>
      <c r="H19" s="22"/>
      <c r="I19" s="21"/>
      <c r="J19" s="22"/>
      <c r="K19" s="21"/>
      <c r="L19" s="40"/>
      <c r="M19" s="22"/>
      <c r="N19" s="21"/>
      <c r="O19" s="22"/>
      <c r="P19" s="20"/>
      <c r="Q19" s="39"/>
    </row>
    <row r="20" spans="1:17" ht="15" thickBot="1">
      <c r="A20" s="62">
        <v>2130207</v>
      </c>
      <c r="B20" s="42" t="s">
        <v>135</v>
      </c>
      <c r="C20" s="13"/>
      <c r="D20" s="14"/>
      <c r="E20" s="70">
        <f t="shared" si="0"/>
        <v>10</v>
      </c>
      <c r="F20" s="70">
        <v>10</v>
      </c>
      <c r="G20" s="21"/>
      <c r="H20" s="22"/>
      <c r="I20" s="21"/>
      <c r="J20" s="22"/>
      <c r="K20" s="21"/>
      <c r="L20" s="40"/>
      <c r="M20" s="22"/>
      <c r="N20" s="21"/>
      <c r="O20" s="22"/>
      <c r="P20" s="20"/>
      <c r="Q20" s="39"/>
    </row>
    <row r="21" spans="1:17" ht="15" thickBot="1">
      <c r="A21" s="62">
        <v>2130209</v>
      </c>
      <c r="B21" s="42" t="s">
        <v>136</v>
      </c>
      <c r="C21" s="13"/>
      <c r="D21" s="14"/>
      <c r="E21" s="70">
        <f t="shared" si="0"/>
        <v>37.24</v>
      </c>
      <c r="F21" s="70">
        <v>37.24</v>
      </c>
      <c r="G21" s="21"/>
      <c r="H21" s="22"/>
      <c r="I21" s="21"/>
      <c r="J21" s="22"/>
      <c r="K21" s="21"/>
      <c r="L21" s="40"/>
      <c r="M21" s="22"/>
      <c r="N21" s="21"/>
      <c r="O21" s="22"/>
      <c r="P21" s="20"/>
      <c r="Q21" s="39"/>
    </row>
    <row r="22" spans="1:17" ht="15" thickBot="1">
      <c r="A22" s="62">
        <v>2130212</v>
      </c>
      <c r="B22" s="42" t="s">
        <v>137</v>
      </c>
      <c r="C22" s="13"/>
      <c r="D22" s="14"/>
      <c r="E22" s="70">
        <f t="shared" si="0"/>
        <v>12.74</v>
      </c>
      <c r="F22" s="70">
        <v>12.74</v>
      </c>
      <c r="G22" s="21"/>
      <c r="H22" s="22"/>
      <c r="I22" s="21"/>
      <c r="J22" s="22"/>
      <c r="K22" s="21"/>
      <c r="L22" s="40"/>
      <c r="M22" s="22"/>
      <c r="N22" s="21"/>
      <c r="O22" s="22"/>
      <c r="P22" s="20"/>
      <c r="Q22" s="39"/>
    </row>
    <row r="23" spans="1:17" ht="15" thickBot="1">
      <c r="A23" s="62">
        <v>2130218</v>
      </c>
      <c r="B23" s="42" t="s">
        <v>138</v>
      </c>
      <c r="C23" s="13"/>
      <c r="D23" s="14"/>
      <c r="E23" s="70">
        <f t="shared" si="0"/>
        <v>63</v>
      </c>
      <c r="F23" s="70">
        <v>63</v>
      </c>
      <c r="G23" s="21"/>
      <c r="H23" s="22"/>
      <c r="I23" s="21"/>
      <c r="J23" s="22"/>
      <c r="K23" s="21"/>
      <c r="L23" s="40"/>
      <c r="M23" s="22"/>
      <c r="N23" s="21"/>
      <c r="O23" s="22"/>
      <c r="P23" s="20"/>
      <c r="Q23" s="39"/>
    </row>
    <row r="24" spans="1:17" ht="15" thickBot="1">
      <c r="A24" s="62">
        <v>2130234</v>
      </c>
      <c r="B24" s="42" t="s">
        <v>139</v>
      </c>
      <c r="C24" s="13"/>
      <c r="D24" s="14"/>
      <c r="E24" s="70">
        <f t="shared" si="0"/>
        <v>384.82</v>
      </c>
      <c r="F24" s="70">
        <v>384.82</v>
      </c>
      <c r="G24" s="21"/>
      <c r="H24" s="22"/>
      <c r="I24" s="21"/>
      <c r="J24" s="22"/>
      <c r="K24" s="21"/>
      <c r="L24" s="40"/>
      <c r="M24" s="22"/>
      <c r="N24" s="21"/>
      <c r="O24" s="22"/>
      <c r="P24" s="20"/>
      <c r="Q24" s="39"/>
    </row>
    <row r="25" spans="1:17" ht="15" thickBot="1">
      <c r="A25" s="62">
        <v>2130299</v>
      </c>
      <c r="B25" s="42" t="s">
        <v>140</v>
      </c>
      <c r="C25" s="13"/>
      <c r="D25" s="14"/>
      <c r="E25" s="70">
        <f t="shared" si="0"/>
        <v>97.95</v>
      </c>
      <c r="F25" s="70">
        <v>97.95</v>
      </c>
      <c r="G25" s="21"/>
      <c r="H25" s="22"/>
      <c r="I25" s="21"/>
      <c r="J25" s="22"/>
      <c r="K25" s="21"/>
      <c r="L25" s="40"/>
      <c r="M25" s="22"/>
      <c r="N25" s="21"/>
      <c r="O25" s="22"/>
      <c r="P25" s="20"/>
      <c r="Q25" s="39"/>
    </row>
    <row r="26" spans="1:17" ht="15" thickBot="1">
      <c r="A26" s="17"/>
      <c r="B26" s="12"/>
      <c r="C26" s="13"/>
      <c r="D26" s="14"/>
      <c r="E26" s="20"/>
      <c r="F26" s="20"/>
      <c r="G26" s="21"/>
      <c r="H26" s="22"/>
      <c r="I26" s="21"/>
      <c r="J26" s="22"/>
      <c r="K26" s="21"/>
      <c r="L26" s="40"/>
      <c r="M26" s="22"/>
      <c r="N26" s="21"/>
      <c r="O26" s="22"/>
      <c r="P26" s="20"/>
      <c r="Q26" s="39"/>
    </row>
    <row r="27" spans="1:17" ht="15" thickBot="1">
      <c r="A27" s="17"/>
      <c r="B27" s="12"/>
      <c r="C27" s="13"/>
      <c r="D27" s="14"/>
      <c r="E27" s="20"/>
      <c r="F27" s="20"/>
      <c r="G27" s="21"/>
      <c r="H27" s="22"/>
      <c r="I27" s="21"/>
      <c r="J27" s="22"/>
      <c r="K27" s="21"/>
      <c r="L27" s="40"/>
      <c r="M27" s="22"/>
      <c r="N27" s="21"/>
      <c r="O27" s="22"/>
      <c r="P27" s="20"/>
      <c r="Q27" s="39"/>
    </row>
    <row r="28" spans="1:17" ht="15" thickBot="1">
      <c r="A28" s="17"/>
      <c r="B28" s="12"/>
      <c r="C28" s="13"/>
      <c r="D28" s="14"/>
      <c r="E28" s="20"/>
      <c r="F28" s="20"/>
      <c r="G28" s="21"/>
      <c r="H28" s="22"/>
      <c r="I28" s="21"/>
      <c r="J28" s="22"/>
      <c r="K28" s="21"/>
      <c r="L28" s="40"/>
      <c r="M28" s="22"/>
      <c r="N28" s="21"/>
      <c r="O28" s="22"/>
      <c r="P28" s="20"/>
      <c r="Q28" s="39"/>
    </row>
    <row r="29" spans="1:17" ht="15" thickBot="1">
      <c r="A29" s="42"/>
      <c r="B29" s="178"/>
      <c r="C29" s="179"/>
      <c r="D29" s="180"/>
      <c r="E29" s="6"/>
      <c r="F29" s="6"/>
      <c r="G29" s="175"/>
      <c r="H29" s="176"/>
      <c r="I29" s="175"/>
      <c r="J29" s="176"/>
      <c r="K29" s="175"/>
      <c r="L29" s="177"/>
      <c r="M29" s="176"/>
      <c r="N29" s="175"/>
      <c r="O29" s="176"/>
      <c r="P29" s="6"/>
      <c r="Q29" s="15"/>
    </row>
    <row r="30" spans="1:17" ht="15" thickBot="1">
      <c r="A30" s="42"/>
      <c r="B30" s="178"/>
      <c r="C30" s="179"/>
      <c r="D30" s="180"/>
      <c r="E30" s="6"/>
      <c r="F30" s="6"/>
      <c r="G30" s="175"/>
      <c r="H30" s="176"/>
      <c r="I30" s="175"/>
      <c r="J30" s="176"/>
      <c r="K30" s="175"/>
      <c r="L30" s="177"/>
      <c r="M30" s="176"/>
      <c r="N30" s="175"/>
      <c r="O30" s="176"/>
      <c r="P30" s="6"/>
      <c r="Q30" s="15"/>
    </row>
    <row r="31" spans="1:17" ht="15" thickBot="1">
      <c r="A31" s="42"/>
      <c r="B31" s="178"/>
      <c r="C31" s="179"/>
      <c r="D31" s="180"/>
      <c r="E31" s="6"/>
      <c r="F31" s="6"/>
      <c r="G31" s="175"/>
      <c r="H31" s="176"/>
      <c r="I31" s="175"/>
      <c r="J31" s="176"/>
      <c r="K31" s="175"/>
      <c r="L31" s="177"/>
      <c r="M31" s="176"/>
      <c r="N31" s="175"/>
      <c r="O31" s="176"/>
      <c r="P31" s="6"/>
      <c r="Q31" s="15"/>
    </row>
    <row r="32" spans="1:17" ht="14.25">
      <c r="A32" s="150" t="s">
        <v>118</v>
      </c>
      <c r="B32" s="150"/>
      <c r="C32" s="150"/>
      <c r="D32" s="150"/>
      <c r="E32" s="150"/>
      <c r="F32" s="150"/>
      <c r="G32" s="150"/>
      <c r="H32" s="150"/>
      <c r="I32" s="150"/>
      <c r="J32" s="150"/>
      <c r="K32" s="150"/>
      <c r="L32" s="150"/>
      <c r="M32" s="150"/>
      <c r="N32" s="150"/>
      <c r="O32" s="150"/>
      <c r="P32" s="150"/>
      <c r="Q32" s="15"/>
    </row>
    <row r="33" spans="10:10" ht="14.25">
      <c r="J33" s="15"/>
    </row>
    <row r="34" spans="10:10" ht="14.25">
      <c r="J34" s="15"/>
    </row>
    <row r="35" spans="10:10" ht="14.25">
      <c r="J35" s="15"/>
    </row>
    <row r="36" spans="10:10" ht="14.25">
      <c r="J36" s="15"/>
    </row>
    <row r="37" spans="10:10" ht="14.25">
      <c r="J37" s="15"/>
    </row>
    <row r="38" spans="10:10" ht="14.25">
      <c r="J38" s="15"/>
    </row>
    <row r="39" spans="10:10" ht="14.25">
      <c r="J39" s="15"/>
    </row>
    <row r="40" spans="10:10" ht="14.25">
      <c r="J40" s="15"/>
    </row>
    <row r="41" spans="10:10" ht="14.25">
      <c r="J41" s="15"/>
    </row>
    <row r="42" spans="10:10" ht="14.25">
      <c r="J42" s="15"/>
    </row>
    <row r="43" spans="10:10" ht="14.25">
      <c r="J43" s="15"/>
    </row>
    <row r="44" spans="10:10" ht="14.25">
      <c r="J44" s="15"/>
    </row>
    <row r="45" spans="10:10" ht="14.25">
      <c r="J45" s="15"/>
    </row>
    <row r="46" spans="10:10" ht="14.25">
      <c r="J46" s="15"/>
    </row>
    <row r="47" spans="10:10" ht="14.25">
      <c r="J47" s="15"/>
    </row>
    <row r="48" spans="10:10" ht="14.25">
      <c r="J48" s="15"/>
    </row>
    <row r="49" spans="10:10" ht="14.25">
      <c r="J49" s="15"/>
    </row>
    <row r="50" spans="10:10" ht="14.25">
      <c r="J50" s="15"/>
    </row>
    <row r="51" spans="10:10" ht="14.25">
      <c r="J51" s="15"/>
    </row>
    <row r="52" spans="10:10" ht="14.25">
      <c r="J52" s="15"/>
    </row>
    <row r="53" spans="10:10" ht="14.25">
      <c r="J53" s="15"/>
    </row>
    <row r="54" spans="10:10" ht="14.25">
      <c r="J54" s="15"/>
    </row>
    <row r="55" spans="10:10" ht="14.25">
      <c r="J55" s="15"/>
    </row>
    <row r="56" spans="10:10" ht="14.25">
      <c r="J56" s="15"/>
    </row>
    <row r="57" spans="10:10" ht="14.25">
      <c r="J57" s="15"/>
    </row>
  </sheetData>
  <mergeCells count="48">
    <mergeCell ref="A32:P32"/>
    <mergeCell ref="I29:J29"/>
    <mergeCell ref="K29:M29"/>
    <mergeCell ref="N29:O29"/>
    <mergeCell ref="B30:D30"/>
    <mergeCell ref="G30:H30"/>
    <mergeCell ref="I30:J30"/>
    <mergeCell ref="K30:M30"/>
    <mergeCell ref="N30:O30"/>
    <mergeCell ref="B31:D31"/>
    <mergeCell ref="G31:H31"/>
    <mergeCell ref="B29:D29"/>
    <mergeCell ref="G29:H29"/>
    <mergeCell ref="K9:M9"/>
    <mergeCell ref="N9:O9"/>
    <mergeCell ref="I31:J31"/>
    <mergeCell ref="K31:M31"/>
    <mergeCell ref="N31:O31"/>
    <mergeCell ref="K4:M7"/>
    <mergeCell ref="N4:O7"/>
    <mergeCell ref="P4:P7"/>
    <mergeCell ref="I8:J8"/>
    <mergeCell ref="K8:M8"/>
    <mergeCell ref="N8:O8"/>
    <mergeCell ref="A8:A9"/>
    <mergeCell ref="B8:D8"/>
    <mergeCell ref="G8:H8"/>
    <mergeCell ref="G4:H7"/>
    <mergeCell ref="I4:J7"/>
    <mergeCell ref="B9:D9"/>
    <mergeCell ref="G9:H9"/>
    <mergeCell ref="I9:J9"/>
    <mergeCell ref="A4:A7"/>
    <mergeCell ref="B4:D7"/>
    <mergeCell ref="E4:E7"/>
    <mergeCell ref="F4:F7"/>
    <mergeCell ref="J3:K3"/>
    <mergeCell ref="M3:N3"/>
    <mergeCell ref="A1:P1"/>
    <mergeCell ref="E2:G2"/>
    <mergeCell ref="H2:I2"/>
    <mergeCell ref="J2:K2"/>
    <mergeCell ref="M2:N2"/>
    <mergeCell ref="O2:P2"/>
    <mergeCell ref="O3:P3"/>
    <mergeCell ref="A3:D3"/>
    <mergeCell ref="E3:G3"/>
    <mergeCell ref="H3:I3"/>
  </mergeCells>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T25"/>
  <sheetViews>
    <sheetView topLeftCell="A13" workbookViewId="0">
      <selection activeCell="K16" sqref="K16"/>
    </sheetView>
  </sheetViews>
  <sheetFormatPr defaultRowHeight="13.5"/>
  <cols>
    <col min="1" max="1" width="8.25" customWidth="1"/>
    <col min="2" max="2" width="0.75" customWidth="1"/>
    <col min="3" max="3" width="2.5" customWidth="1"/>
    <col min="4" max="4" width="3.375" customWidth="1"/>
    <col min="5" max="5" width="17.875" customWidth="1"/>
    <col min="6" max="6" width="5.25" hidden="1" customWidth="1"/>
    <col min="7" max="7" width="1.25" customWidth="1"/>
    <col min="8" max="8" width="11" customWidth="1"/>
    <col min="9" max="9" width="13.125" customWidth="1"/>
    <col min="10" max="10" width="10.25" customWidth="1"/>
    <col min="11" max="11" width="11.75" customWidth="1"/>
    <col min="12" max="12" width="9.625" customWidth="1"/>
    <col min="13" max="13" width="11.375" customWidth="1"/>
  </cols>
  <sheetData>
    <row r="1" spans="1:20" ht="27" customHeight="1">
      <c r="A1" s="145" t="s">
        <v>119</v>
      </c>
      <c r="B1" s="145"/>
      <c r="C1" s="145"/>
      <c r="D1" s="145"/>
      <c r="E1" s="145"/>
      <c r="F1" s="145"/>
      <c r="G1" s="145"/>
      <c r="H1" s="145"/>
      <c r="I1" s="145"/>
      <c r="J1" s="145"/>
      <c r="K1" s="145"/>
      <c r="L1" s="145"/>
      <c r="M1" s="145"/>
      <c r="N1" s="15"/>
      <c r="T1" s="15"/>
    </row>
    <row r="2" spans="1:20" ht="14.25">
      <c r="A2" s="152"/>
      <c r="B2" s="152"/>
      <c r="C2" s="152"/>
      <c r="D2" s="152"/>
      <c r="E2" s="152"/>
      <c r="F2" s="1"/>
      <c r="G2" s="1"/>
      <c r="H2" s="152"/>
      <c r="I2" s="152"/>
      <c r="J2" s="152"/>
      <c r="K2" s="51"/>
      <c r="L2" s="153" t="s">
        <v>120</v>
      </c>
      <c r="M2" s="153"/>
      <c r="N2" s="15"/>
      <c r="T2" s="15"/>
    </row>
    <row r="3" spans="1:20" ht="15" thickBot="1">
      <c r="A3" s="146" t="s">
        <v>142</v>
      </c>
      <c r="B3" s="146"/>
      <c r="C3" s="146"/>
      <c r="D3" s="146"/>
      <c r="E3" s="146"/>
      <c r="F3" s="146"/>
      <c r="G3" s="146"/>
      <c r="H3" s="151"/>
      <c r="I3" s="181"/>
      <c r="J3" s="181"/>
      <c r="K3" s="74"/>
      <c r="L3" s="182" t="s">
        <v>3</v>
      </c>
      <c r="M3" s="182"/>
      <c r="N3" s="15"/>
      <c r="T3" s="15"/>
    </row>
    <row r="4" spans="1:20" ht="14.25" customHeight="1">
      <c r="A4" s="158" t="s">
        <v>72</v>
      </c>
      <c r="B4" s="168"/>
      <c r="C4" s="168"/>
      <c r="D4" s="159"/>
      <c r="E4" s="158" t="s">
        <v>73</v>
      </c>
      <c r="F4" s="168"/>
      <c r="G4" s="159"/>
      <c r="H4" s="158" t="s">
        <v>41</v>
      </c>
      <c r="I4" s="186" t="s">
        <v>80</v>
      </c>
      <c r="J4" s="195" t="s">
        <v>81</v>
      </c>
      <c r="K4" s="193" t="s">
        <v>121</v>
      </c>
      <c r="L4" s="193" t="s">
        <v>122</v>
      </c>
      <c r="M4" s="197" t="s">
        <v>123</v>
      </c>
      <c r="N4" s="15"/>
      <c r="T4" s="15"/>
    </row>
    <row r="5" spans="1:20" ht="14.25">
      <c r="A5" s="160"/>
      <c r="B5" s="169"/>
      <c r="C5" s="169"/>
      <c r="D5" s="161"/>
      <c r="E5" s="160"/>
      <c r="F5" s="169"/>
      <c r="G5" s="161"/>
      <c r="H5" s="160"/>
      <c r="I5" s="187"/>
      <c r="J5" s="160"/>
      <c r="K5" s="166"/>
      <c r="L5" s="166"/>
      <c r="M5" s="198"/>
      <c r="N5" s="15"/>
      <c r="T5" s="15"/>
    </row>
    <row r="6" spans="1:20" ht="14.25">
      <c r="A6" s="160"/>
      <c r="B6" s="169"/>
      <c r="C6" s="169"/>
      <c r="D6" s="161"/>
      <c r="E6" s="160"/>
      <c r="F6" s="169"/>
      <c r="G6" s="161"/>
      <c r="H6" s="160"/>
      <c r="I6" s="187"/>
      <c r="J6" s="160"/>
      <c r="K6" s="166"/>
      <c r="L6" s="166"/>
      <c r="M6" s="198"/>
      <c r="N6" s="15"/>
      <c r="T6" s="15"/>
    </row>
    <row r="7" spans="1:20" ht="15" thickBot="1">
      <c r="A7" s="160"/>
      <c r="B7" s="169"/>
      <c r="C7" s="169"/>
      <c r="D7" s="161"/>
      <c r="E7" s="162"/>
      <c r="F7" s="170"/>
      <c r="G7" s="163"/>
      <c r="H7" s="162"/>
      <c r="I7" s="188"/>
      <c r="J7" s="196"/>
      <c r="K7" s="194"/>
      <c r="L7" s="194"/>
      <c r="M7" s="199"/>
      <c r="N7" s="15"/>
      <c r="T7" s="15"/>
    </row>
    <row r="8" spans="1:20" ht="24" customHeight="1" thickBot="1">
      <c r="A8" s="189" t="s">
        <v>84</v>
      </c>
      <c r="B8" s="191" t="s">
        <v>85</v>
      </c>
      <c r="C8" s="191"/>
      <c r="D8" s="184" t="s">
        <v>86</v>
      </c>
      <c r="E8" s="148" t="s">
        <v>9</v>
      </c>
      <c r="F8" s="148"/>
      <c r="G8" s="149"/>
      <c r="H8" s="50">
        <v>1</v>
      </c>
      <c r="I8" s="76">
        <v>2</v>
      </c>
      <c r="J8" s="56">
        <v>3</v>
      </c>
      <c r="K8" s="77">
        <v>4</v>
      </c>
      <c r="L8" s="77">
        <v>5</v>
      </c>
      <c r="M8" s="78">
        <v>6</v>
      </c>
      <c r="N8" s="15"/>
      <c r="T8" s="15"/>
    </row>
    <row r="9" spans="1:20" ht="24" customHeight="1" thickBot="1">
      <c r="A9" s="190"/>
      <c r="B9" s="192"/>
      <c r="C9" s="192"/>
      <c r="D9" s="185"/>
      <c r="E9" s="148" t="s">
        <v>58</v>
      </c>
      <c r="F9" s="148"/>
      <c r="G9" s="149"/>
      <c r="H9" s="73">
        <f>I9+J9</f>
        <v>1735.4399999999996</v>
      </c>
      <c r="I9" s="79">
        <f>I10+I14</f>
        <v>1374.1099999999997</v>
      </c>
      <c r="J9" s="80">
        <f t="shared" ref="J9" si="0">J10+J14</f>
        <v>361.33</v>
      </c>
      <c r="K9" s="81"/>
      <c r="L9" s="81"/>
      <c r="M9" s="82"/>
      <c r="N9" s="15"/>
      <c r="T9" s="15"/>
    </row>
    <row r="10" spans="1:20" ht="27" customHeight="1" thickBot="1">
      <c r="A10" s="46">
        <v>208</v>
      </c>
      <c r="B10" s="48"/>
      <c r="C10" s="48"/>
      <c r="D10" s="47"/>
      <c r="E10" s="42" t="s">
        <v>125</v>
      </c>
      <c r="F10" s="13"/>
      <c r="G10" s="14"/>
      <c r="H10" s="73">
        <f t="shared" ref="H10:H24" si="1">I10+J10</f>
        <v>21.08</v>
      </c>
      <c r="I10" s="79">
        <f>I11</f>
        <v>21.08</v>
      </c>
      <c r="J10" s="79">
        <f>J11</f>
        <v>0</v>
      </c>
      <c r="K10" s="81"/>
      <c r="L10" s="81"/>
      <c r="M10" s="82"/>
      <c r="N10" s="39"/>
      <c r="T10" s="39"/>
    </row>
    <row r="11" spans="1:20" ht="27" customHeight="1" thickBot="1">
      <c r="A11" s="46">
        <v>20805</v>
      </c>
      <c r="B11" s="48"/>
      <c r="C11" s="48"/>
      <c r="D11" s="47"/>
      <c r="E11" s="42" t="s">
        <v>126</v>
      </c>
      <c r="F11" s="13"/>
      <c r="G11" s="14"/>
      <c r="H11" s="73">
        <f t="shared" si="1"/>
        <v>21.08</v>
      </c>
      <c r="I11" s="75">
        <f>I12+I13</f>
        <v>21.08</v>
      </c>
      <c r="J11" s="80"/>
      <c r="K11" s="81"/>
      <c r="L11" s="81"/>
      <c r="M11" s="82"/>
      <c r="N11" s="39"/>
      <c r="T11" s="39"/>
    </row>
    <row r="12" spans="1:20" ht="27" customHeight="1" thickBot="1">
      <c r="A12" s="46">
        <v>2080501</v>
      </c>
      <c r="B12" s="48"/>
      <c r="C12" s="48"/>
      <c r="D12" s="47"/>
      <c r="E12" s="42" t="s">
        <v>127</v>
      </c>
      <c r="F12" s="13"/>
      <c r="G12" s="14"/>
      <c r="H12" s="73">
        <f t="shared" si="1"/>
        <v>11.14</v>
      </c>
      <c r="I12" s="75">
        <v>11.14</v>
      </c>
      <c r="J12" s="83"/>
      <c r="K12" s="84"/>
      <c r="L12" s="85"/>
      <c r="M12" s="86"/>
      <c r="N12" s="39"/>
      <c r="T12" s="39"/>
    </row>
    <row r="13" spans="1:20" ht="27" customHeight="1" thickBot="1">
      <c r="A13" s="46">
        <v>2080502</v>
      </c>
      <c r="B13" s="48"/>
      <c r="C13" s="48"/>
      <c r="D13" s="47"/>
      <c r="E13" s="42" t="s">
        <v>128</v>
      </c>
      <c r="F13" s="13"/>
      <c r="G13" s="14"/>
      <c r="H13" s="73">
        <f t="shared" si="1"/>
        <v>9.94</v>
      </c>
      <c r="I13" s="79">
        <v>9.94</v>
      </c>
      <c r="J13" s="80"/>
      <c r="K13" s="81"/>
      <c r="L13" s="81"/>
      <c r="M13" s="82"/>
      <c r="N13" s="39"/>
      <c r="T13" s="39"/>
    </row>
    <row r="14" spans="1:20" ht="27" customHeight="1" thickBot="1">
      <c r="A14" s="46">
        <v>213</v>
      </c>
      <c r="B14" s="48"/>
      <c r="C14" s="48"/>
      <c r="D14" s="47"/>
      <c r="E14" s="42" t="s">
        <v>129</v>
      </c>
      <c r="F14" s="13"/>
      <c r="G14" s="14"/>
      <c r="H14" s="73">
        <f>I14+J14</f>
        <v>1714.3599999999997</v>
      </c>
      <c r="I14" s="79">
        <f>I15</f>
        <v>1353.0299999999997</v>
      </c>
      <c r="J14" s="80">
        <f>J15</f>
        <v>361.33</v>
      </c>
      <c r="K14" s="81"/>
      <c r="L14" s="81"/>
      <c r="M14" s="82"/>
      <c r="N14" s="39"/>
      <c r="T14" s="39"/>
    </row>
    <row r="15" spans="1:20" ht="27" customHeight="1" thickBot="1">
      <c r="A15" s="46">
        <v>21302</v>
      </c>
      <c r="B15" s="48"/>
      <c r="C15" s="48"/>
      <c r="D15" s="47"/>
      <c r="E15" s="42" t="s">
        <v>130</v>
      </c>
      <c r="F15" s="13"/>
      <c r="G15" s="14"/>
      <c r="H15" s="73">
        <f t="shared" si="1"/>
        <v>1714.3599999999997</v>
      </c>
      <c r="I15" s="79">
        <f>SUM(I16:I24)</f>
        <v>1353.0299999999997</v>
      </c>
      <c r="J15" s="79">
        <f>SUM(J16:J24)</f>
        <v>361.33</v>
      </c>
      <c r="K15" s="81"/>
      <c r="L15" s="81"/>
      <c r="M15" s="82"/>
      <c r="N15" s="39"/>
      <c r="T15" s="39"/>
    </row>
    <row r="16" spans="1:20" ht="27" customHeight="1" thickBot="1">
      <c r="A16" s="46">
        <v>2130201</v>
      </c>
      <c r="B16" s="48"/>
      <c r="C16" s="48"/>
      <c r="D16" s="47"/>
      <c r="E16" s="42" t="s">
        <v>131</v>
      </c>
      <c r="F16" s="13"/>
      <c r="G16" s="14"/>
      <c r="H16" s="73">
        <f t="shared" si="1"/>
        <v>535.80999999999995</v>
      </c>
      <c r="I16" s="79">
        <v>535.80999999999995</v>
      </c>
      <c r="J16" s="80"/>
      <c r="K16" s="81"/>
      <c r="L16" s="81"/>
      <c r="M16" s="82"/>
      <c r="N16" s="39"/>
      <c r="T16" s="39"/>
    </row>
    <row r="17" spans="1:20" ht="27" customHeight="1" thickBot="1">
      <c r="A17" s="46">
        <v>2130204</v>
      </c>
      <c r="B17" s="48"/>
      <c r="C17" s="48"/>
      <c r="D17" s="47"/>
      <c r="E17" s="42" t="s">
        <v>132</v>
      </c>
      <c r="F17" s="13"/>
      <c r="G17" s="14"/>
      <c r="H17" s="73">
        <f t="shared" si="1"/>
        <v>810.43</v>
      </c>
      <c r="I17" s="79">
        <v>810.43</v>
      </c>
      <c r="J17" s="80"/>
      <c r="K17" s="81"/>
      <c r="L17" s="81"/>
      <c r="M17" s="82"/>
      <c r="N17" s="39"/>
      <c r="T17" s="39"/>
    </row>
    <row r="18" spans="1:20" ht="27" customHeight="1" thickBot="1">
      <c r="A18" s="46">
        <v>2130205</v>
      </c>
      <c r="B18" s="48"/>
      <c r="C18" s="48"/>
      <c r="D18" s="47"/>
      <c r="E18" s="42" t="s">
        <v>133</v>
      </c>
      <c r="F18" s="13"/>
      <c r="G18" s="14"/>
      <c r="H18" s="73">
        <f t="shared" si="1"/>
        <v>140.81</v>
      </c>
      <c r="I18" s="79"/>
      <c r="J18" s="80">
        <v>140.81</v>
      </c>
      <c r="K18" s="81"/>
      <c r="L18" s="81"/>
      <c r="M18" s="82"/>
      <c r="N18" s="39"/>
      <c r="T18" s="39"/>
    </row>
    <row r="19" spans="1:20" ht="27" customHeight="1" thickBot="1">
      <c r="A19" s="46">
        <v>2130206</v>
      </c>
      <c r="B19" s="48"/>
      <c r="C19" s="48"/>
      <c r="D19" s="47"/>
      <c r="E19" s="42" t="s">
        <v>134</v>
      </c>
      <c r="F19" s="13"/>
      <c r="G19" s="14"/>
      <c r="H19" s="73">
        <f t="shared" si="1"/>
        <v>6.79</v>
      </c>
      <c r="I19" s="79">
        <v>6.79</v>
      </c>
      <c r="J19" s="80"/>
      <c r="K19" s="81"/>
      <c r="L19" s="81"/>
      <c r="M19" s="82"/>
      <c r="N19" s="39"/>
      <c r="T19" s="39"/>
    </row>
    <row r="20" spans="1:20" ht="27" customHeight="1" thickBot="1">
      <c r="A20" s="46">
        <v>2130209</v>
      </c>
      <c r="B20" s="48"/>
      <c r="C20" s="48"/>
      <c r="D20" s="47"/>
      <c r="E20" s="42" t="s">
        <v>136</v>
      </c>
      <c r="F20" s="13"/>
      <c r="G20" s="14"/>
      <c r="H20" s="73">
        <f t="shared" si="1"/>
        <v>25.54</v>
      </c>
      <c r="I20" s="79"/>
      <c r="J20" s="80">
        <v>25.54</v>
      </c>
      <c r="K20" s="81"/>
      <c r="L20" s="81"/>
      <c r="M20" s="82"/>
      <c r="N20" s="39"/>
      <c r="T20" s="39"/>
    </row>
    <row r="21" spans="1:20" ht="27" customHeight="1" thickBot="1">
      <c r="A21" s="46">
        <v>2130212</v>
      </c>
      <c r="B21" s="48"/>
      <c r="C21" s="48"/>
      <c r="D21" s="47"/>
      <c r="E21" s="42" t="s">
        <v>137</v>
      </c>
      <c r="F21" s="13"/>
      <c r="G21" s="14"/>
      <c r="H21" s="73">
        <f t="shared" si="1"/>
        <v>5.04</v>
      </c>
      <c r="I21" s="79"/>
      <c r="J21" s="80">
        <v>5.04</v>
      </c>
      <c r="K21" s="81"/>
      <c r="L21" s="81"/>
      <c r="M21" s="82"/>
      <c r="N21" s="39"/>
      <c r="T21" s="39"/>
    </row>
    <row r="22" spans="1:20" ht="27" customHeight="1" thickBot="1">
      <c r="A22" s="46">
        <v>2130218</v>
      </c>
      <c r="B22" s="48"/>
      <c r="C22" s="48"/>
      <c r="D22" s="47"/>
      <c r="E22" s="42" t="s">
        <v>138</v>
      </c>
      <c r="F22" s="13"/>
      <c r="G22" s="14"/>
      <c r="H22" s="73">
        <f t="shared" si="1"/>
        <v>17.5</v>
      </c>
      <c r="I22" s="79"/>
      <c r="J22" s="80">
        <v>17.5</v>
      </c>
      <c r="K22" s="81"/>
      <c r="L22" s="81"/>
      <c r="M22" s="82"/>
      <c r="N22" s="39"/>
      <c r="T22" s="39"/>
    </row>
    <row r="23" spans="1:20" ht="27" customHeight="1" thickBot="1">
      <c r="A23" s="46">
        <v>2130234</v>
      </c>
      <c r="B23" s="48"/>
      <c r="C23" s="48"/>
      <c r="D23" s="47"/>
      <c r="E23" s="42" t="s">
        <v>139</v>
      </c>
      <c r="F23" s="13"/>
      <c r="G23" s="14"/>
      <c r="H23" s="73">
        <f t="shared" si="1"/>
        <v>172.44</v>
      </c>
      <c r="I23" s="79"/>
      <c r="J23" s="80">
        <v>172.44</v>
      </c>
      <c r="K23" s="81"/>
      <c r="L23" s="81"/>
      <c r="M23" s="82"/>
      <c r="N23" s="39"/>
      <c r="T23" s="39"/>
    </row>
    <row r="24" spans="1:20" ht="27" customHeight="1" thickBot="1">
      <c r="A24" s="46">
        <v>2130299</v>
      </c>
      <c r="B24" s="48"/>
      <c r="C24" s="48"/>
      <c r="D24" s="47"/>
      <c r="E24" s="42" t="s">
        <v>140</v>
      </c>
      <c r="F24" s="13"/>
      <c r="G24" s="14"/>
      <c r="H24" s="73">
        <f t="shared" si="1"/>
        <v>0</v>
      </c>
      <c r="I24" s="87"/>
      <c r="J24" s="80"/>
      <c r="K24" s="81"/>
      <c r="L24" s="81"/>
      <c r="M24" s="82"/>
      <c r="N24" s="39"/>
      <c r="T24" s="39"/>
    </row>
    <row r="25" spans="1:20" ht="14.25">
      <c r="A25" s="150" t="s">
        <v>124</v>
      </c>
      <c r="B25" s="150"/>
      <c r="C25" s="150"/>
      <c r="D25" s="150"/>
      <c r="E25" s="150"/>
      <c r="F25" s="150"/>
      <c r="G25" s="150"/>
      <c r="H25" s="150"/>
      <c r="I25" s="183"/>
      <c r="J25" s="183"/>
      <c r="K25" s="183"/>
      <c r="L25" s="183"/>
      <c r="M25" s="183"/>
      <c r="N25" s="15"/>
      <c r="T25" s="15"/>
    </row>
  </sheetData>
  <mergeCells count="22">
    <mergeCell ref="A25:M25"/>
    <mergeCell ref="D8:D9"/>
    <mergeCell ref="I4:I7"/>
    <mergeCell ref="E8:G8"/>
    <mergeCell ref="A8:A9"/>
    <mergeCell ref="B8:C9"/>
    <mergeCell ref="E9:G9"/>
    <mergeCell ref="K4:K7"/>
    <mergeCell ref="J4:J7"/>
    <mergeCell ref="L4:L7"/>
    <mergeCell ref="M4:M7"/>
    <mergeCell ref="E4:G7"/>
    <mergeCell ref="A4:D7"/>
    <mergeCell ref="H4:H7"/>
    <mergeCell ref="A1:M1"/>
    <mergeCell ref="A2:B2"/>
    <mergeCell ref="C2:E2"/>
    <mergeCell ref="H2:J2"/>
    <mergeCell ref="A3:G3"/>
    <mergeCell ref="H3:J3"/>
    <mergeCell ref="L3:M3"/>
    <mergeCell ref="L2:M2"/>
  </mergeCells>
  <phoneticPr fontId="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38"/>
  <sheetViews>
    <sheetView workbookViewId="0">
      <selection activeCell="M11" sqref="M11"/>
    </sheetView>
  </sheetViews>
  <sheetFormatPr defaultRowHeight="13.5"/>
  <cols>
    <col min="6" max="6" width="25.875" customWidth="1"/>
    <col min="8" max="8" width="5.375" customWidth="1"/>
    <col min="9" max="9" width="9.25" customWidth="1"/>
    <col min="10" max="10" width="1.625" customWidth="1"/>
    <col min="11" max="11" width="9.75" customWidth="1"/>
  </cols>
  <sheetData>
    <row r="1" spans="1:12" ht="27">
      <c r="A1" s="145" t="s">
        <v>54</v>
      </c>
      <c r="B1" s="145"/>
      <c r="C1" s="145"/>
      <c r="D1" s="145"/>
      <c r="E1" s="145"/>
      <c r="F1" s="145"/>
      <c r="G1" s="145"/>
      <c r="H1" s="145"/>
      <c r="I1" s="145"/>
      <c r="J1" s="145"/>
      <c r="K1" s="145"/>
      <c r="L1" s="145"/>
    </row>
    <row r="2" spans="1:12">
      <c r="A2" s="1"/>
      <c r="B2" s="152"/>
      <c r="C2" s="152"/>
      <c r="D2" s="152"/>
      <c r="E2" s="1"/>
      <c r="F2" s="152"/>
      <c r="G2" s="152"/>
      <c r="H2" s="1"/>
      <c r="I2" s="1"/>
      <c r="J2" s="210" t="s">
        <v>55</v>
      </c>
      <c r="K2" s="210"/>
      <c r="L2" s="210"/>
    </row>
    <row r="3" spans="1:12" ht="14.25" thickBot="1">
      <c r="A3" s="146" t="s">
        <v>142</v>
      </c>
      <c r="B3" s="146"/>
      <c r="C3" s="146"/>
      <c r="D3" s="146"/>
      <c r="E3" s="1"/>
      <c r="F3" s="151"/>
      <c r="G3" s="151"/>
      <c r="H3" s="1"/>
      <c r="I3" s="1"/>
      <c r="J3" s="211" t="s">
        <v>3</v>
      </c>
      <c r="K3" s="211"/>
      <c r="L3" s="211"/>
    </row>
    <row r="4" spans="1:12" ht="14.25" thickBot="1">
      <c r="A4" s="147" t="s">
        <v>56</v>
      </c>
      <c r="B4" s="148"/>
      <c r="C4" s="148"/>
      <c r="D4" s="148"/>
      <c r="E4" s="149"/>
      <c r="F4" s="147" t="s">
        <v>57</v>
      </c>
      <c r="G4" s="148"/>
      <c r="H4" s="148"/>
      <c r="I4" s="148"/>
      <c r="J4" s="148"/>
      <c r="K4" s="148"/>
      <c r="L4" s="149"/>
    </row>
    <row r="5" spans="1:12">
      <c r="A5" s="158" t="s">
        <v>6</v>
      </c>
      <c r="B5" s="159"/>
      <c r="C5" s="171" t="s">
        <v>7</v>
      </c>
      <c r="D5" s="158" t="s">
        <v>8</v>
      </c>
      <c r="E5" s="159"/>
      <c r="F5" s="171" t="s">
        <v>6</v>
      </c>
      <c r="G5" s="171" t="s">
        <v>7</v>
      </c>
      <c r="H5" s="158" t="s">
        <v>58</v>
      </c>
      <c r="I5" s="168"/>
      <c r="J5" s="159"/>
      <c r="K5" s="171" t="s">
        <v>59</v>
      </c>
      <c r="L5" s="171" t="s">
        <v>60</v>
      </c>
    </row>
    <row r="6" spans="1:12" ht="14.25" thickBot="1">
      <c r="A6" s="162"/>
      <c r="B6" s="163"/>
      <c r="C6" s="173"/>
      <c r="D6" s="162"/>
      <c r="E6" s="163"/>
      <c r="F6" s="173"/>
      <c r="G6" s="173"/>
      <c r="H6" s="162"/>
      <c r="I6" s="170"/>
      <c r="J6" s="163"/>
      <c r="K6" s="173"/>
      <c r="L6" s="173"/>
    </row>
    <row r="7" spans="1:12" ht="14.25" thickBot="1">
      <c r="A7" s="147" t="s">
        <v>9</v>
      </c>
      <c r="B7" s="149"/>
      <c r="C7" s="4"/>
      <c r="D7" s="147">
        <v>1</v>
      </c>
      <c r="E7" s="149"/>
      <c r="F7" s="4" t="s">
        <v>9</v>
      </c>
      <c r="G7" s="4"/>
      <c r="H7" s="147">
        <v>2</v>
      </c>
      <c r="I7" s="148"/>
      <c r="J7" s="149"/>
      <c r="K7" s="4">
        <v>3</v>
      </c>
      <c r="L7" s="4">
        <v>4</v>
      </c>
    </row>
    <row r="8" spans="1:12" ht="14.25" thickBot="1">
      <c r="A8" s="178" t="s">
        <v>61</v>
      </c>
      <c r="B8" s="180"/>
      <c r="C8" s="4">
        <v>1</v>
      </c>
      <c r="D8" s="202">
        <v>2555.7800000000002</v>
      </c>
      <c r="E8" s="203"/>
      <c r="F8" s="7" t="s">
        <v>11</v>
      </c>
      <c r="G8" s="4">
        <v>31</v>
      </c>
      <c r="H8" s="202"/>
      <c r="I8" s="204"/>
      <c r="J8" s="203"/>
      <c r="K8" s="71"/>
      <c r="L8" s="6"/>
    </row>
    <row r="9" spans="1:12" ht="14.25" thickBot="1">
      <c r="A9" s="178" t="s">
        <v>62</v>
      </c>
      <c r="B9" s="180"/>
      <c r="C9" s="4">
        <v>2</v>
      </c>
      <c r="D9" s="202"/>
      <c r="E9" s="203"/>
      <c r="F9" s="7" t="s">
        <v>13</v>
      </c>
      <c r="G9" s="4">
        <v>32</v>
      </c>
      <c r="H9" s="202"/>
      <c r="I9" s="204"/>
      <c r="J9" s="203"/>
      <c r="K9" s="71"/>
      <c r="L9" s="6"/>
    </row>
    <row r="10" spans="1:12" ht="14.25" thickBot="1">
      <c r="A10" s="178"/>
      <c r="B10" s="180"/>
      <c r="C10" s="4">
        <v>3</v>
      </c>
      <c r="D10" s="202"/>
      <c r="E10" s="203"/>
      <c r="F10" s="7" t="s">
        <v>15</v>
      </c>
      <c r="G10" s="4">
        <v>33</v>
      </c>
      <c r="H10" s="202"/>
      <c r="I10" s="204"/>
      <c r="J10" s="203"/>
      <c r="K10" s="71"/>
      <c r="L10" s="6"/>
    </row>
    <row r="11" spans="1:12" ht="14.25" thickBot="1">
      <c r="A11" s="178"/>
      <c r="B11" s="180"/>
      <c r="C11" s="4">
        <v>4</v>
      </c>
      <c r="D11" s="202"/>
      <c r="E11" s="203"/>
      <c r="F11" s="7" t="s">
        <v>17</v>
      </c>
      <c r="G11" s="4">
        <v>34</v>
      </c>
      <c r="H11" s="202"/>
      <c r="I11" s="204"/>
      <c r="J11" s="203"/>
      <c r="K11" s="71"/>
      <c r="L11" s="6"/>
    </row>
    <row r="12" spans="1:12" ht="14.25" thickBot="1">
      <c r="A12" s="178"/>
      <c r="B12" s="180"/>
      <c r="C12" s="4">
        <v>5</v>
      </c>
      <c r="D12" s="202"/>
      <c r="E12" s="203"/>
      <c r="F12" s="7" t="s">
        <v>19</v>
      </c>
      <c r="G12" s="4">
        <v>35</v>
      </c>
      <c r="H12" s="202"/>
      <c r="I12" s="204"/>
      <c r="J12" s="203"/>
      <c r="K12" s="71"/>
      <c r="L12" s="6"/>
    </row>
    <row r="13" spans="1:12" ht="14.25" thickBot="1">
      <c r="A13" s="178"/>
      <c r="B13" s="180"/>
      <c r="C13" s="4">
        <v>6</v>
      </c>
      <c r="D13" s="202"/>
      <c r="E13" s="203"/>
      <c r="F13" s="7" t="s">
        <v>21</v>
      </c>
      <c r="G13" s="4">
        <v>36</v>
      </c>
      <c r="H13" s="202"/>
      <c r="I13" s="204"/>
      <c r="J13" s="203"/>
      <c r="K13" s="71"/>
      <c r="L13" s="6"/>
    </row>
    <row r="14" spans="1:12" ht="34.5" customHeight="1" thickBot="1">
      <c r="A14" s="178"/>
      <c r="B14" s="180"/>
      <c r="C14" s="4">
        <v>7</v>
      </c>
      <c r="D14" s="202"/>
      <c r="E14" s="203"/>
      <c r="F14" s="7" t="s">
        <v>23</v>
      </c>
      <c r="G14" s="4">
        <v>37</v>
      </c>
      <c r="H14" s="202"/>
      <c r="I14" s="204"/>
      <c r="J14" s="203"/>
      <c r="K14" s="71"/>
      <c r="L14" s="6"/>
    </row>
    <row r="15" spans="1:12" ht="26.25" customHeight="1" thickBot="1">
      <c r="A15" s="178"/>
      <c r="B15" s="180"/>
      <c r="C15" s="4">
        <v>8</v>
      </c>
      <c r="D15" s="202"/>
      <c r="E15" s="203"/>
      <c r="F15" s="7" t="s">
        <v>24</v>
      </c>
      <c r="G15" s="4">
        <v>38</v>
      </c>
      <c r="H15" s="202">
        <f>K15</f>
        <v>21.08</v>
      </c>
      <c r="I15" s="204"/>
      <c r="J15" s="203"/>
      <c r="K15" s="71">
        <v>21.08</v>
      </c>
      <c r="L15" s="6"/>
    </row>
    <row r="16" spans="1:12" ht="26.25" customHeight="1" thickBot="1">
      <c r="A16" s="178"/>
      <c r="B16" s="180"/>
      <c r="C16" s="4">
        <v>9</v>
      </c>
      <c r="D16" s="202"/>
      <c r="E16" s="203"/>
      <c r="F16" s="7" t="s">
        <v>25</v>
      </c>
      <c r="G16" s="4">
        <v>39</v>
      </c>
      <c r="H16" s="202"/>
      <c r="I16" s="204"/>
      <c r="J16" s="203"/>
      <c r="K16" s="71"/>
      <c r="L16" s="6"/>
    </row>
    <row r="17" spans="1:12" ht="14.25" thickBot="1">
      <c r="A17" s="178"/>
      <c r="B17" s="180"/>
      <c r="C17" s="4">
        <v>10</v>
      </c>
      <c r="D17" s="202"/>
      <c r="E17" s="203"/>
      <c r="F17" s="7" t="s">
        <v>26</v>
      </c>
      <c r="G17" s="4">
        <v>40</v>
      </c>
      <c r="H17" s="202"/>
      <c r="I17" s="204"/>
      <c r="J17" s="203"/>
      <c r="K17" s="71"/>
      <c r="L17" s="6"/>
    </row>
    <row r="18" spans="1:12" ht="14.25" thickBot="1">
      <c r="A18" s="178"/>
      <c r="B18" s="180"/>
      <c r="C18" s="4">
        <v>11</v>
      </c>
      <c r="D18" s="202"/>
      <c r="E18" s="203"/>
      <c r="F18" s="7" t="s">
        <v>27</v>
      </c>
      <c r="G18" s="4">
        <v>41</v>
      </c>
      <c r="H18" s="202"/>
      <c r="I18" s="204"/>
      <c r="J18" s="203"/>
      <c r="K18" s="71"/>
      <c r="L18" s="6"/>
    </row>
    <row r="19" spans="1:12" ht="14.25" thickBot="1">
      <c r="A19" s="178"/>
      <c r="B19" s="180"/>
      <c r="C19" s="4">
        <v>12</v>
      </c>
      <c r="D19" s="202"/>
      <c r="E19" s="203"/>
      <c r="F19" s="7" t="s">
        <v>28</v>
      </c>
      <c r="G19" s="4">
        <v>42</v>
      </c>
      <c r="H19" s="202">
        <f>K19</f>
        <v>1714.36</v>
      </c>
      <c r="I19" s="204"/>
      <c r="J19" s="203"/>
      <c r="K19" s="71">
        <v>1714.36</v>
      </c>
      <c r="L19" s="6"/>
    </row>
    <row r="20" spans="1:12" ht="14.25" thickBot="1">
      <c r="A20" s="178"/>
      <c r="B20" s="180"/>
      <c r="C20" s="4">
        <v>13</v>
      </c>
      <c r="D20" s="202"/>
      <c r="E20" s="203"/>
      <c r="F20" s="7" t="s">
        <v>29</v>
      </c>
      <c r="G20" s="4">
        <v>43</v>
      </c>
      <c r="H20" s="202"/>
      <c r="I20" s="204"/>
      <c r="J20" s="203"/>
      <c r="K20" s="71"/>
      <c r="L20" s="6"/>
    </row>
    <row r="21" spans="1:12" ht="14.25" thickBot="1">
      <c r="A21" s="178"/>
      <c r="B21" s="180"/>
      <c r="C21" s="4">
        <v>14</v>
      </c>
      <c r="D21" s="202"/>
      <c r="E21" s="203"/>
      <c r="F21" s="7" t="s">
        <v>30</v>
      </c>
      <c r="G21" s="4">
        <v>44</v>
      </c>
      <c r="H21" s="202"/>
      <c r="I21" s="204"/>
      <c r="J21" s="203"/>
      <c r="K21" s="71"/>
      <c r="L21" s="6"/>
    </row>
    <row r="22" spans="1:12" ht="14.25" thickBot="1">
      <c r="A22" s="178"/>
      <c r="B22" s="180"/>
      <c r="C22" s="4">
        <v>15</v>
      </c>
      <c r="D22" s="202"/>
      <c r="E22" s="203"/>
      <c r="F22" s="7" t="s">
        <v>31</v>
      </c>
      <c r="G22" s="4">
        <v>45</v>
      </c>
      <c r="H22" s="202"/>
      <c r="I22" s="204"/>
      <c r="J22" s="203"/>
      <c r="K22" s="71"/>
      <c r="L22" s="6"/>
    </row>
    <row r="23" spans="1:12" ht="14.25" thickBot="1">
      <c r="A23" s="178"/>
      <c r="B23" s="180"/>
      <c r="C23" s="4">
        <v>16</v>
      </c>
      <c r="D23" s="202"/>
      <c r="E23" s="203"/>
      <c r="F23" s="7" t="s">
        <v>32</v>
      </c>
      <c r="G23" s="4">
        <v>46</v>
      </c>
      <c r="H23" s="202"/>
      <c r="I23" s="204"/>
      <c r="J23" s="203"/>
      <c r="K23" s="71"/>
      <c r="L23" s="6"/>
    </row>
    <row r="24" spans="1:12" ht="14.25" thickBot="1">
      <c r="A24" s="178"/>
      <c r="B24" s="180"/>
      <c r="C24" s="4">
        <v>17</v>
      </c>
      <c r="D24" s="202"/>
      <c r="E24" s="203"/>
      <c r="F24" s="7" t="s">
        <v>33</v>
      </c>
      <c r="G24" s="4">
        <v>47</v>
      </c>
      <c r="H24" s="202"/>
      <c r="I24" s="204"/>
      <c r="J24" s="203"/>
      <c r="K24" s="71"/>
      <c r="L24" s="6"/>
    </row>
    <row r="25" spans="1:12" ht="14.25" thickBot="1">
      <c r="A25" s="178"/>
      <c r="B25" s="180"/>
      <c r="C25" s="4">
        <v>18</v>
      </c>
      <c r="D25" s="202"/>
      <c r="E25" s="203"/>
      <c r="F25" s="7" t="s">
        <v>34</v>
      </c>
      <c r="G25" s="4">
        <v>48</v>
      </c>
      <c r="H25" s="202"/>
      <c r="I25" s="204"/>
      <c r="J25" s="203"/>
      <c r="K25" s="71"/>
      <c r="L25" s="6"/>
    </row>
    <row r="26" spans="1:12" ht="14.25" thickBot="1">
      <c r="A26" s="178"/>
      <c r="B26" s="180"/>
      <c r="C26" s="4">
        <v>19</v>
      </c>
      <c r="D26" s="202"/>
      <c r="E26" s="203"/>
      <c r="F26" s="7" t="s">
        <v>35</v>
      </c>
      <c r="G26" s="4">
        <v>49</v>
      </c>
      <c r="H26" s="202"/>
      <c r="I26" s="204"/>
      <c r="J26" s="203"/>
      <c r="K26" s="71"/>
      <c r="L26" s="6"/>
    </row>
    <row r="27" spans="1:12" ht="14.25" thickBot="1">
      <c r="A27" s="178"/>
      <c r="B27" s="180"/>
      <c r="C27" s="4">
        <v>20</v>
      </c>
      <c r="D27" s="202"/>
      <c r="E27" s="203"/>
      <c r="F27" s="7" t="s">
        <v>36</v>
      </c>
      <c r="G27" s="4">
        <v>50</v>
      </c>
      <c r="H27" s="202"/>
      <c r="I27" s="204"/>
      <c r="J27" s="203"/>
      <c r="K27" s="71"/>
      <c r="L27" s="6"/>
    </row>
    <row r="28" spans="1:12" ht="14.25" thickBot="1">
      <c r="A28" s="178"/>
      <c r="B28" s="180"/>
      <c r="C28" s="4">
        <v>21</v>
      </c>
      <c r="D28" s="202"/>
      <c r="E28" s="203"/>
      <c r="F28" s="7" t="s">
        <v>37</v>
      </c>
      <c r="G28" s="4">
        <v>51</v>
      </c>
      <c r="H28" s="202"/>
      <c r="I28" s="204"/>
      <c r="J28" s="203"/>
      <c r="K28" s="71"/>
      <c r="L28" s="6"/>
    </row>
    <row r="29" spans="1:12" ht="14.25" thickBot="1">
      <c r="A29" s="178"/>
      <c r="B29" s="180"/>
      <c r="C29" s="4">
        <v>22</v>
      </c>
      <c r="D29" s="202"/>
      <c r="E29" s="203"/>
      <c r="F29" s="7" t="s">
        <v>38</v>
      </c>
      <c r="G29" s="4">
        <v>52</v>
      </c>
      <c r="H29" s="202"/>
      <c r="I29" s="204"/>
      <c r="J29" s="203"/>
      <c r="K29" s="71"/>
      <c r="L29" s="6"/>
    </row>
    <row r="30" spans="1:12" ht="14.25" thickBot="1">
      <c r="A30" s="178"/>
      <c r="B30" s="180"/>
      <c r="C30" s="4">
        <v>23</v>
      </c>
      <c r="D30" s="202"/>
      <c r="E30" s="203"/>
      <c r="F30" s="7" t="s">
        <v>39</v>
      </c>
      <c r="G30" s="4">
        <v>53</v>
      </c>
      <c r="H30" s="202"/>
      <c r="I30" s="204"/>
      <c r="J30" s="203"/>
      <c r="K30" s="71"/>
      <c r="L30" s="6"/>
    </row>
    <row r="31" spans="1:12" ht="14.25" thickBot="1">
      <c r="A31" s="200" t="s">
        <v>40</v>
      </c>
      <c r="B31" s="201"/>
      <c r="C31" s="4">
        <v>24</v>
      </c>
      <c r="D31" s="202">
        <v>2555.7800000000002</v>
      </c>
      <c r="E31" s="203"/>
      <c r="F31" s="10" t="s">
        <v>41</v>
      </c>
      <c r="G31" s="4">
        <v>54</v>
      </c>
      <c r="H31" s="202">
        <f>K31</f>
        <v>1735.4399999999998</v>
      </c>
      <c r="I31" s="204"/>
      <c r="J31" s="203"/>
      <c r="K31" s="71">
        <f>K19+K15</f>
        <v>1735.4399999999998</v>
      </c>
      <c r="L31" s="6"/>
    </row>
    <row r="32" spans="1:12" ht="14.25" thickBot="1">
      <c r="A32" s="205"/>
      <c r="B32" s="206"/>
      <c r="C32" s="4">
        <v>25</v>
      </c>
      <c r="D32" s="207"/>
      <c r="E32" s="208"/>
      <c r="F32" s="16"/>
      <c r="G32" s="4">
        <v>55</v>
      </c>
      <c r="H32" s="207"/>
      <c r="I32" s="209"/>
      <c r="J32" s="208"/>
      <c r="K32" s="72"/>
      <c r="L32" s="11"/>
    </row>
    <row r="33" spans="1:12" ht="14.25" thickBot="1">
      <c r="A33" s="178" t="s">
        <v>63</v>
      </c>
      <c r="B33" s="180"/>
      <c r="C33" s="4">
        <v>26</v>
      </c>
      <c r="D33" s="202"/>
      <c r="E33" s="203"/>
      <c r="F33" s="7" t="s">
        <v>64</v>
      </c>
      <c r="G33" s="4">
        <v>56</v>
      </c>
      <c r="H33" s="202">
        <v>820.34</v>
      </c>
      <c r="I33" s="204"/>
      <c r="J33" s="203"/>
      <c r="K33" s="71">
        <v>820.34</v>
      </c>
      <c r="L33" s="6"/>
    </row>
    <row r="34" spans="1:12" ht="14.25" thickBot="1">
      <c r="A34" s="178" t="s">
        <v>65</v>
      </c>
      <c r="B34" s="180"/>
      <c r="C34" s="4">
        <v>27</v>
      </c>
      <c r="D34" s="202"/>
      <c r="E34" s="203"/>
      <c r="F34" s="7" t="s">
        <v>66</v>
      </c>
      <c r="G34" s="4">
        <v>57</v>
      </c>
      <c r="H34" s="202">
        <v>402.07</v>
      </c>
      <c r="I34" s="204"/>
      <c r="J34" s="203"/>
      <c r="K34" s="71">
        <v>402.07</v>
      </c>
      <c r="L34" s="6"/>
    </row>
    <row r="35" spans="1:12" ht="14.25" thickBot="1">
      <c r="A35" s="178" t="s">
        <v>67</v>
      </c>
      <c r="B35" s="180"/>
      <c r="C35" s="4">
        <v>28</v>
      </c>
      <c r="D35" s="202"/>
      <c r="E35" s="203"/>
      <c r="F35" s="7" t="s">
        <v>68</v>
      </c>
      <c r="G35" s="4">
        <v>58</v>
      </c>
      <c r="H35" s="202">
        <v>418.27</v>
      </c>
      <c r="I35" s="204"/>
      <c r="J35" s="203"/>
      <c r="K35" s="71">
        <v>418.27</v>
      </c>
      <c r="L35" s="6"/>
    </row>
    <row r="36" spans="1:12" ht="14.25" thickBot="1">
      <c r="A36" s="178"/>
      <c r="B36" s="180"/>
      <c r="C36" s="4">
        <v>29</v>
      </c>
      <c r="D36" s="202"/>
      <c r="E36" s="203"/>
      <c r="F36" s="7"/>
      <c r="G36" s="4">
        <v>59</v>
      </c>
      <c r="H36" s="202"/>
      <c r="I36" s="204"/>
      <c r="J36" s="203"/>
      <c r="K36" s="71"/>
      <c r="L36" s="6"/>
    </row>
    <row r="37" spans="1:12" ht="14.25" thickBot="1">
      <c r="A37" s="200" t="s">
        <v>53</v>
      </c>
      <c r="B37" s="201"/>
      <c r="C37" s="4">
        <v>30</v>
      </c>
      <c r="D37" s="202">
        <f>D31</f>
        <v>2555.7800000000002</v>
      </c>
      <c r="E37" s="203"/>
      <c r="F37" s="10" t="s">
        <v>53</v>
      </c>
      <c r="G37" s="4">
        <v>60</v>
      </c>
      <c r="H37" s="202">
        <f>H33+H31</f>
        <v>2555.7799999999997</v>
      </c>
      <c r="I37" s="204"/>
      <c r="J37" s="203"/>
      <c r="K37" s="71">
        <f>K33+K31</f>
        <v>2555.7799999999997</v>
      </c>
      <c r="L37" s="6"/>
    </row>
    <row r="38" spans="1:12">
      <c r="A38" s="150" t="s">
        <v>69</v>
      </c>
      <c r="B38" s="150"/>
      <c r="C38" s="150"/>
      <c r="D38" s="150"/>
      <c r="E38" s="150"/>
      <c r="F38" s="150"/>
      <c r="G38" s="150"/>
      <c r="H38" s="150"/>
      <c r="I38" s="150"/>
      <c r="J38" s="150"/>
      <c r="K38" s="150"/>
      <c r="L38" s="150"/>
    </row>
  </sheetData>
  <mergeCells count="111">
    <mergeCell ref="A1:L1"/>
    <mergeCell ref="B2:D2"/>
    <mergeCell ref="F2:G2"/>
    <mergeCell ref="J2:L2"/>
    <mergeCell ref="A3:D3"/>
    <mergeCell ref="F3:G3"/>
    <mergeCell ref="J3:L3"/>
    <mergeCell ref="A4:E4"/>
    <mergeCell ref="F4:L4"/>
    <mergeCell ref="A5:B6"/>
    <mergeCell ref="C5:C6"/>
    <mergeCell ref="D5:E6"/>
    <mergeCell ref="F5:F6"/>
    <mergeCell ref="G5:G6"/>
    <mergeCell ref="H5:J6"/>
    <mergeCell ref="K5:K6"/>
    <mergeCell ref="L5:L6"/>
    <mergeCell ref="A7:B7"/>
    <mergeCell ref="D7:E7"/>
    <mergeCell ref="H7:J7"/>
    <mergeCell ref="A8:B8"/>
    <mergeCell ref="D8:E8"/>
    <mergeCell ref="H8:J8"/>
    <mergeCell ref="A9:B9"/>
    <mergeCell ref="D9:E9"/>
    <mergeCell ref="H9:J9"/>
    <mergeCell ref="A10:B10"/>
    <mergeCell ref="D10:E10"/>
    <mergeCell ref="H10:J10"/>
    <mergeCell ref="A11:B11"/>
    <mergeCell ref="D11:E11"/>
    <mergeCell ref="H11:J11"/>
    <mergeCell ref="A12:B12"/>
    <mergeCell ref="D12:E12"/>
    <mergeCell ref="H12:J12"/>
    <mergeCell ref="A13:B13"/>
    <mergeCell ref="D13:E13"/>
    <mergeCell ref="H13:J13"/>
    <mergeCell ref="A14:B14"/>
    <mergeCell ref="D14:E14"/>
    <mergeCell ref="H14:J14"/>
    <mergeCell ref="A15:B15"/>
    <mergeCell ref="D15:E15"/>
    <mergeCell ref="H15:J15"/>
    <mergeCell ref="A16:B16"/>
    <mergeCell ref="D16:E16"/>
    <mergeCell ref="H16:J16"/>
    <mergeCell ref="A17:B17"/>
    <mergeCell ref="D17:E17"/>
    <mergeCell ref="H17:J17"/>
    <mergeCell ref="A18:B18"/>
    <mergeCell ref="D18:E18"/>
    <mergeCell ref="H18:J18"/>
    <mergeCell ref="A19:B19"/>
    <mergeCell ref="D19:E19"/>
    <mergeCell ref="H19:J19"/>
    <mergeCell ref="A20:B20"/>
    <mergeCell ref="D20:E20"/>
    <mergeCell ref="H20:J20"/>
    <mergeCell ref="A21:B21"/>
    <mergeCell ref="D21:E21"/>
    <mergeCell ref="H21:J21"/>
    <mergeCell ref="A22:B22"/>
    <mergeCell ref="D22:E22"/>
    <mergeCell ref="H22:J22"/>
    <mergeCell ref="A23:B23"/>
    <mergeCell ref="D23:E23"/>
    <mergeCell ref="H23:J23"/>
    <mergeCell ref="A24:B24"/>
    <mergeCell ref="D24:E24"/>
    <mergeCell ref="H24:J24"/>
    <mergeCell ref="A25:B25"/>
    <mergeCell ref="D25:E25"/>
    <mergeCell ref="H25:J25"/>
    <mergeCell ref="A26:B26"/>
    <mergeCell ref="D26:E26"/>
    <mergeCell ref="H26:J26"/>
    <mergeCell ref="A27:B27"/>
    <mergeCell ref="D27:E27"/>
    <mergeCell ref="H27:J27"/>
    <mergeCell ref="A28:B28"/>
    <mergeCell ref="D28:E28"/>
    <mergeCell ref="H28:J28"/>
    <mergeCell ref="A29:B29"/>
    <mergeCell ref="D29:E29"/>
    <mergeCell ref="H29:J29"/>
    <mergeCell ref="A30:B30"/>
    <mergeCell ref="D30:E30"/>
    <mergeCell ref="H30:J30"/>
    <mergeCell ref="A31:B31"/>
    <mergeCell ref="D31:E31"/>
    <mergeCell ref="H31:J31"/>
    <mergeCell ref="A32:B32"/>
    <mergeCell ref="D32:E32"/>
    <mergeCell ref="H32:J32"/>
    <mergeCell ref="A33:B33"/>
    <mergeCell ref="D33:E33"/>
    <mergeCell ref="H33:J33"/>
    <mergeCell ref="A34:B34"/>
    <mergeCell ref="D34:E34"/>
    <mergeCell ref="H34:J34"/>
    <mergeCell ref="A37:B37"/>
    <mergeCell ref="D37:E37"/>
    <mergeCell ref="H37:J37"/>
    <mergeCell ref="A38:L38"/>
    <mergeCell ref="A35:B35"/>
    <mergeCell ref="D35:E35"/>
    <mergeCell ref="H35:J35"/>
    <mergeCell ref="A36:B36"/>
    <mergeCell ref="D36:E36"/>
    <mergeCell ref="H36:J36"/>
  </mergeCells>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Q29"/>
  <sheetViews>
    <sheetView topLeftCell="A4" workbookViewId="0">
      <selection activeCell="O23" sqref="O23"/>
    </sheetView>
  </sheetViews>
  <sheetFormatPr defaultRowHeight="13.5"/>
  <cols>
    <col min="1" max="1" width="12.5" customWidth="1"/>
    <col min="2" max="2" width="26.875" customWidth="1"/>
    <col min="3" max="3" width="9.375" customWidth="1"/>
    <col min="4" max="4" width="3" customWidth="1"/>
    <col min="5" max="5" width="2.625" customWidth="1"/>
    <col min="6" max="6" width="3.5" customWidth="1"/>
    <col min="7" max="7" width="7.125" customWidth="1"/>
    <col min="8" max="8" width="12" bestFit="1" customWidth="1"/>
    <col min="9" max="9" width="11.875" customWidth="1"/>
    <col min="10" max="10" width="9.625" bestFit="1" customWidth="1"/>
    <col min="11" max="11" width="12" bestFit="1" customWidth="1"/>
    <col min="12" max="12" width="12.75" customWidth="1"/>
    <col min="13" max="13" width="9.625" bestFit="1" customWidth="1"/>
    <col min="14" max="14" width="12.125" customWidth="1"/>
    <col min="15" max="15" width="11.5" customWidth="1"/>
    <col min="16" max="16" width="9.625" bestFit="1" customWidth="1"/>
  </cols>
  <sheetData>
    <row r="1" spans="1:17" ht="27">
      <c r="A1" s="145" t="s">
        <v>70</v>
      </c>
      <c r="B1" s="145"/>
      <c r="C1" s="145"/>
      <c r="D1" s="145"/>
      <c r="E1" s="145"/>
      <c r="F1" s="145"/>
      <c r="G1" s="145"/>
      <c r="H1" s="145"/>
      <c r="I1" s="145"/>
      <c r="J1" s="145"/>
      <c r="K1" s="145"/>
      <c r="L1" s="145"/>
      <c r="M1" s="145"/>
      <c r="N1" s="145"/>
      <c r="O1" s="145"/>
      <c r="P1" s="145"/>
      <c r="Q1" s="145"/>
    </row>
    <row r="2" spans="1:17">
      <c r="A2" s="1"/>
      <c r="B2" s="1"/>
      <c r="C2" s="152"/>
      <c r="D2" s="152"/>
      <c r="E2" s="152"/>
      <c r="F2" s="152"/>
      <c r="G2" s="1"/>
      <c r="H2" s="152"/>
      <c r="I2" s="152"/>
      <c r="J2" s="51"/>
      <c r="K2" s="152"/>
      <c r="L2" s="152"/>
      <c r="M2" s="51"/>
      <c r="N2" s="216" t="s">
        <v>71</v>
      </c>
      <c r="O2" s="216"/>
      <c r="P2" s="216"/>
      <c r="Q2" s="216"/>
    </row>
    <row r="3" spans="1:17" ht="14.25" thickBot="1">
      <c r="A3" s="146" t="s">
        <v>2</v>
      </c>
      <c r="B3" s="146"/>
      <c r="C3" s="151"/>
      <c r="D3" s="151"/>
      <c r="E3" s="151"/>
      <c r="F3" s="151"/>
      <c r="G3" s="1"/>
      <c r="H3" s="151"/>
      <c r="I3" s="151"/>
      <c r="J3" s="52"/>
      <c r="K3" s="151"/>
      <c r="L3" s="151"/>
      <c r="M3" s="52"/>
      <c r="N3" s="217" t="s">
        <v>3</v>
      </c>
      <c r="O3" s="217"/>
      <c r="P3" s="217"/>
      <c r="Q3" s="217"/>
    </row>
    <row r="4" spans="1:17" ht="14.25" thickBot="1">
      <c r="A4" s="158" t="s">
        <v>72</v>
      </c>
      <c r="B4" s="158" t="s">
        <v>73</v>
      </c>
      <c r="C4" s="147" t="s">
        <v>74</v>
      </c>
      <c r="D4" s="148"/>
      <c r="E4" s="148"/>
      <c r="F4" s="148"/>
      <c r="G4" s="149"/>
      <c r="H4" s="147" t="s">
        <v>75</v>
      </c>
      <c r="I4" s="168"/>
      <c r="J4" s="159"/>
      <c r="K4" s="147" t="s">
        <v>76</v>
      </c>
      <c r="L4" s="148"/>
      <c r="M4" s="149"/>
      <c r="N4" s="147" t="s">
        <v>77</v>
      </c>
      <c r="O4" s="148"/>
      <c r="P4" s="148"/>
      <c r="Q4" s="149"/>
    </row>
    <row r="5" spans="1:17" ht="14.25" thickBot="1">
      <c r="A5" s="160"/>
      <c r="B5" s="160"/>
      <c r="C5" s="171" t="s">
        <v>58</v>
      </c>
      <c r="D5" s="158" t="s">
        <v>78</v>
      </c>
      <c r="E5" s="159"/>
      <c r="F5" s="158" t="s">
        <v>79</v>
      </c>
      <c r="G5" s="159"/>
      <c r="H5" s="158" t="s">
        <v>58</v>
      </c>
      <c r="I5" s="212" t="s">
        <v>80</v>
      </c>
      <c r="J5" s="197" t="s">
        <v>81</v>
      </c>
      <c r="K5" s="159" t="s">
        <v>58</v>
      </c>
      <c r="L5" s="158" t="s">
        <v>80</v>
      </c>
      <c r="M5" s="171" t="s">
        <v>81</v>
      </c>
      <c r="N5" s="171" t="s">
        <v>58</v>
      </c>
      <c r="O5" s="171" t="s">
        <v>78</v>
      </c>
      <c r="P5" s="147" t="s">
        <v>79</v>
      </c>
      <c r="Q5" s="149"/>
    </row>
    <row r="6" spans="1:17">
      <c r="A6" s="160"/>
      <c r="B6" s="160"/>
      <c r="C6" s="172"/>
      <c r="D6" s="160"/>
      <c r="E6" s="161"/>
      <c r="F6" s="160"/>
      <c r="G6" s="161"/>
      <c r="H6" s="160"/>
      <c r="I6" s="213"/>
      <c r="J6" s="198"/>
      <c r="K6" s="161"/>
      <c r="L6" s="160"/>
      <c r="M6" s="172"/>
      <c r="N6" s="172"/>
      <c r="O6" s="172"/>
      <c r="P6" s="171" t="s">
        <v>82</v>
      </c>
      <c r="Q6" s="171" t="s">
        <v>83</v>
      </c>
    </row>
    <row r="7" spans="1:17" ht="14.25" thickBot="1">
      <c r="A7" s="162"/>
      <c r="B7" s="162"/>
      <c r="C7" s="172"/>
      <c r="D7" s="162"/>
      <c r="E7" s="163"/>
      <c r="F7" s="162"/>
      <c r="G7" s="163"/>
      <c r="H7" s="160"/>
      <c r="I7" s="214"/>
      <c r="J7" s="215"/>
      <c r="K7" s="161"/>
      <c r="L7" s="160"/>
      <c r="M7" s="172"/>
      <c r="N7" s="172"/>
      <c r="O7" s="172"/>
      <c r="P7" s="172"/>
      <c r="Q7" s="173"/>
    </row>
    <row r="8" spans="1:17" ht="14.25" thickBot="1">
      <c r="A8" s="156" t="s">
        <v>141</v>
      </c>
      <c r="B8" s="41" t="s">
        <v>9</v>
      </c>
      <c r="C8" s="63">
        <v>1</v>
      </c>
      <c r="D8" s="148">
        <v>2</v>
      </c>
      <c r="E8" s="149"/>
      <c r="F8" s="147">
        <v>3</v>
      </c>
      <c r="G8" s="148"/>
      <c r="H8" s="56">
        <v>4</v>
      </c>
      <c r="I8" s="93">
        <v>5</v>
      </c>
      <c r="J8" s="97">
        <v>6</v>
      </c>
      <c r="K8" s="98">
        <v>7</v>
      </c>
      <c r="L8" s="95">
        <v>8</v>
      </c>
      <c r="M8" s="96">
        <v>9</v>
      </c>
      <c r="N8" s="99">
        <v>10</v>
      </c>
      <c r="O8" s="99">
        <v>11</v>
      </c>
      <c r="P8" s="100">
        <v>12</v>
      </c>
      <c r="Q8" s="4">
        <v>13</v>
      </c>
    </row>
    <row r="9" spans="1:17" ht="14.25" thickBot="1">
      <c r="A9" s="157"/>
      <c r="B9" s="41" t="s">
        <v>58</v>
      </c>
      <c r="C9" s="64"/>
      <c r="D9" s="174"/>
      <c r="E9" s="165"/>
      <c r="F9" s="164"/>
      <c r="G9" s="165"/>
      <c r="H9" s="101">
        <f t="shared" ref="H9:H25" si="0">I9+J9</f>
        <v>2555.7799999999997</v>
      </c>
      <c r="I9" s="102">
        <f>I10+I14</f>
        <v>1776.1799999999998</v>
      </c>
      <c r="J9" s="103">
        <f>J10+J14</f>
        <v>779.60000000000014</v>
      </c>
      <c r="K9" s="104">
        <f t="shared" ref="K9:K24" si="1">L9+M9</f>
        <v>1735.4399999999996</v>
      </c>
      <c r="L9" s="105">
        <f>L10+L14</f>
        <v>1374.1099999999997</v>
      </c>
      <c r="M9" s="105">
        <f>M10+M14</f>
        <v>361.33</v>
      </c>
      <c r="N9" s="70">
        <f>O9+P9</f>
        <v>820.34000000000037</v>
      </c>
      <c r="O9" s="70">
        <f>I9-L9</f>
        <v>402.07000000000016</v>
      </c>
      <c r="P9" s="106">
        <f>J9-M9</f>
        <v>418.27000000000015</v>
      </c>
      <c r="Q9" s="20"/>
    </row>
    <row r="10" spans="1:17" ht="14.25" thickBot="1">
      <c r="A10" s="46">
        <v>208</v>
      </c>
      <c r="B10" s="42" t="s">
        <v>125</v>
      </c>
      <c r="C10" s="64"/>
      <c r="D10" s="45"/>
      <c r="E10" s="22"/>
      <c r="F10" s="21"/>
      <c r="G10" s="22"/>
      <c r="H10" s="101">
        <f t="shared" si="0"/>
        <v>21.08</v>
      </c>
      <c r="I10" s="105">
        <f>I11</f>
        <v>21.08</v>
      </c>
      <c r="J10" s="107">
        <f>J11</f>
        <v>0</v>
      </c>
      <c r="K10" s="104">
        <f t="shared" si="1"/>
        <v>21.08</v>
      </c>
      <c r="L10" s="105">
        <f>L11</f>
        <v>21.08</v>
      </c>
      <c r="M10" s="105"/>
      <c r="N10" s="70"/>
      <c r="O10" s="70"/>
      <c r="P10" s="106"/>
      <c r="Q10" s="20"/>
    </row>
    <row r="11" spans="1:17" ht="14.25" thickBot="1">
      <c r="A11" s="46">
        <v>20805</v>
      </c>
      <c r="B11" s="42" t="s">
        <v>126</v>
      </c>
      <c r="C11" s="64"/>
      <c r="D11" s="45"/>
      <c r="E11" s="22"/>
      <c r="F11" s="21"/>
      <c r="G11" s="22"/>
      <c r="H11" s="101">
        <f t="shared" si="0"/>
        <v>21.08</v>
      </c>
      <c r="I11" s="105">
        <f>I12+I13</f>
        <v>21.08</v>
      </c>
      <c r="J11" s="107">
        <f>J12+J13</f>
        <v>0</v>
      </c>
      <c r="K11" s="104">
        <f t="shared" si="1"/>
        <v>21.08</v>
      </c>
      <c r="L11" s="105">
        <f>L12+L13</f>
        <v>21.08</v>
      </c>
      <c r="M11" s="105"/>
      <c r="N11" s="70"/>
      <c r="O11" s="70"/>
      <c r="P11" s="106"/>
      <c r="Q11" s="20"/>
    </row>
    <row r="12" spans="1:17" ht="14.25" thickBot="1">
      <c r="A12" s="46">
        <v>2080501</v>
      </c>
      <c r="B12" s="42" t="s">
        <v>127</v>
      </c>
      <c r="C12" s="64"/>
      <c r="D12" s="45"/>
      <c r="E12" s="22"/>
      <c r="F12" s="21"/>
      <c r="G12" s="22"/>
      <c r="H12" s="101">
        <f t="shared" si="0"/>
        <v>11.14</v>
      </c>
      <c r="I12" s="105">
        <v>11.14</v>
      </c>
      <c r="J12" s="108"/>
      <c r="K12" s="104">
        <f t="shared" si="1"/>
        <v>11.14</v>
      </c>
      <c r="L12" s="105">
        <v>11.14</v>
      </c>
      <c r="M12" s="105"/>
      <c r="N12" s="70"/>
      <c r="O12" s="70"/>
      <c r="P12" s="106"/>
      <c r="Q12" s="20"/>
    </row>
    <row r="13" spans="1:17" ht="14.25" thickBot="1">
      <c r="A13" s="46">
        <v>2080502</v>
      </c>
      <c r="B13" s="42" t="s">
        <v>128</v>
      </c>
      <c r="C13" s="64"/>
      <c r="D13" s="45"/>
      <c r="E13" s="22"/>
      <c r="F13" s="21"/>
      <c r="G13" s="22"/>
      <c r="H13" s="101">
        <f t="shared" si="0"/>
        <v>9.94</v>
      </c>
      <c r="I13" s="105">
        <v>9.94</v>
      </c>
      <c r="J13" s="108"/>
      <c r="K13" s="104">
        <f t="shared" si="1"/>
        <v>9.94</v>
      </c>
      <c r="L13" s="105">
        <v>9.94</v>
      </c>
      <c r="M13" s="105"/>
      <c r="N13" s="70"/>
      <c r="O13" s="70"/>
      <c r="P13" s="106"/>
      <c r="Q13" s="20"/>
    </row>
    <row r="14" spans="1:17" ht="14.25" thickBot="1">
      <c r="A14" s="46">
        <v>213</v>
      </c>
      <c r="B14" s="42" t="s">
        <v>129</v>
      </c>
      <c r="C14" s="64"/>
      <c r="D14" s="45"/>
      <c r="E14" s="22"/>
      <c r="F14" s="21"/>
      <c r="G14" s="22"/>
      <c r="H14" s="101">
        <f t="shared" si="0"/>
        <v>2534.6999999999998</v>
      </c>
      <c r="I14" s="105">
        <f>I15</f>
        <v>1755.1</v>
      </c>
      <c r="J14" s="107">
        <f>J15</f>
        <v>779.60000000000014</v>
      </c>
      <c r="K14" s="104">
        <f t="shared" si="1"/>
        <v>1714.3599999999997</v>
      </c>
      <c r="L14" s="105">
        <f>L15</f>
        <v>1353.0299999999997</v>
      </c>
      <c r="M14" s="105">
        <f>M15</f>
        <v>361.33</v>
      </c>
      <c r="N14" s="70">
        <f t="shared" ref="N14:N24" si="2">O14+P14</f>
        <v>820.34000000000037</v>
      </c>
      <c r="O14" s="70">
        <f t="shared" ref="O14:O20" si="3">I14-L14</f>
        <v>402.07000000000016</v>
      </c>
      <c r="P14" s="106">
        <f t="shared" ref="P14:P25" si="4">J14-M14</f>
        <v>418.27000000000015</v>
      </c>
      <c r="Q14" s="20"/>
    </row>
    <row r="15" spans="1:17" ht="14.25" thickBot="1">
      <c r="A15" s="46">
        <v>21302</v>
      </c>
      <c r="B15" s="42" t="s">
        <v>130</v>
      </c>
      <c r="C15" s="64"/>
      <c r="D15" s="45"/>
      <c r="E15" s="22"/>
      <c r="F15" s="21"/>
      <c r="G15" s="22"/>
      <c r="H15" s="101">
        <f t="shared" si="0"/>
        <v>2534.6999999999998</v>
      </c>
      <c r="I15" s="105">
        <f>SUM(I16:I25)</f>
        <v>1755.1</v>
      </c>
      <c r="J15" s="107">
        <f>SUM(J16:J25)</f>
        <v>779.60000000000014</v>
      </c>
      <c r="K15" s="104">
        <f t="shared" si="1"/>
        <v>1714.3599999999997</v>
      </c>
      <c r="L15" s="105">
        <f>SUM(L16:L25)</f>
        <v>1353.0299999999997</v>
      </c>
      <c r="M15" s="105">
        <f>SUM(M16:M25)</f>
        <v>361.33</v>
      </c>
      <c r="N15" s="70">
        <f t="shared" si="2"/>
        <v>820.34000000000037</v>
      </c>
      <c r="O15" s="70">
        <f t="shared" si="3"/>
        <v>402.07000000000016</v>
      </c>
      <c r="P15" s="106">
        <f t="shared" si="4"/>
        <v>418.27000000000015</v>
      </c>
      <c r="Q15" s="20"/>
    </row>
    <row r="16" spans="1:17" ht="14.25" thickBot="1">
      <c r="A16" s="46">
        <v>2130201</v>
      </c>
      <c r="B16" s="42" t="s">
        <v>131</v>
      </c>
      <c r="C16" s="64"/>
      <c r="D16" s="45"/>
      <c r="E16" s="44"/>
      <c r="F16" s="43"/>
      <c r="G16" s="44"/>
      <c r="H16" s="101">
        <f t="shared" si="0"/>
        <v>897.55</v>
      </c>
      <c r="I16" s="105">
        <v>897.55</v>
      </c>
      <c r="J16" s="108"/>
      <c r="K16" s="104">
        <f t="shared" si="1"/>
        <v>535.80999999999995</v>
      </c>
      <c r="L16" s="105">
        <v>535.80999999999995</v>
      </c>
      <c r="M16" s="105"/>
      <c r="N16" s="70">
        <f t="shared" si="2"/>
        <v>361.74</v>
      </c>
      <c r="O16" s="70">
        <f t="shared" si="3"/>
        <v>361.74</v>
      </c>
      <c r="P16" s="106"/>
      <c r="Q16" s="20"/>
    </row>
    <row r="17" spans="1:17" ht="14.25" thickBot="1">
      <c r="A17" s="46">
        <v>2130204</v>
      </c>
      <c r="B17" s="42" t="s">
        <v>132</v>
      </c>
      <c r="C17" s="64"/>
      <c r="D17" s="45"/>
      <c r="E17" s="44"/>
      <c r="F17" s="43"/>
      <c r="G17" s="44"/>
      <c r="H17" s="101">
        <f t="shared" si="0"/>
        <v>841.55</v>
      </c>
      <c r="I17" s="105">
        <v>841.55</v>
      </c>
      <c r="J17" s="108"/>
      <c r="K17" s="104">
        <f t="shared" si="1"/>
        <v>810.43</v>
      </c>
      <c r="L17" s="105">
        <v>810.43</v>
      </c>
      <c r="M17" s="109"/>
      <c r="N17" s="70">
        <f t="shared" si="2"/>
        <v>31.120000000000005</v>
      </c>
      <c r="O17" s="70">
        <f t="shared" si="3"/>
        <v>31.120000000000005</v>
      </c>
      <c r="P17" s="106"/>
      <c r="Q17" s="20"/>
    </row>
    <row r="18" spans="1:17" ht="14.25" thickBot="1">
      <c r="A18" s="46">
        <v>2130205</v>
      </c>
      <c r="B18" s="42" t="s">
        <v>133</v>
      </c>
      <c r="C18" s="64"/>
      <c r="D18" s="45"/>
      <c r="E18" s="44"/>
      <c r="F18" s="43"/>
      <c r="G18" s="44"/>
      <c r="H18" s="101">
        <f t="shared" si="0"/>
        <v>173.85</v>
      </c>
      <c r="I18" s="105"/>
      <c r="J18" s="108">
        <v>173.85</v>
      </c>
      <c r="K18" s="104">
        <f t="shared" si="1"/>
        <v>140.81</v>
      </c>
      <c r="L18" s="105"/>
      <c r="M18" s="109">
        <v>140.81</v>
      </c>
      <c r="N18" s="70">
        <f t="shared" si="2"/>
        <v>33.039999999999992</v>
      </c>
      <c r="O18" s="70"/>
      <c r="P18" s="106">
        <f t="shared" si="4"/>
        <v>33.039999999999992</v>
      </c>
      <c r="Q18" s="20"/>
    </row>
    <row r="19" spans="1:17" ht="14.25" thickBot="1">
      <c r="A19" s="46">
        <v>2130206</v>
      </c>
      <c r="B19" s="42" t="s">
        <v>134</v>
      </c>
      <c r="C19" s="64"/>
      <c r="D19" s="45"/>
      <c r="E19" s="44"/>
      <c r="F19" s="43"/>
      <c r="G19" s="44"/>
      <c r="H19" s="101">
        <f t="shared" si="0"/>
        <v>16</v>
      </c>
      <c r="I19" s="105">
        <v>16</v>
      </c>
      <c r="J19" s="108"/>
      <c r="K19" s="104">
        <f t="shared" si="1"/>
        <v>6.79</v>
      </c>
      <c r="L19" s="105">
        <v>6.79</v>
      </c>
      <c r="M19" s="109"/>
      <c r="N19" s="70">
        <f t="shared" si="2"/>
        <v>9.2100000000000009</v>
      </c>
      <c r="O19" s="70">
        <f t="shared" si="3"/>
        <v>9.2100000000000009</v>
      </c>
      <c r="P19" s="106"/>
      <c r="Q19" s="20"/>
    </row>
    <row r="20" spans="1:17" ht="14.25" thickBot="1">
      <c r="A20" s="46">
        <v>2130207</v>
      </c>
      <c r="B20" s="42" t="s">
        <v>135</v>
      </c>
      <c r="C20" s="64"/>
      <c r="D20" s="45"/>
      <c r="E20" s="44"/>
      <c r="F20" s="43"/>
      <c r="G20" s="44"/>
      <c r="H20" s="101">
        <f t="shared" si="0"/>
        <v>10</v>
      </c>
      <c r="I20" s="105"/>
      <c r="J20" s="108">
        <v>10</v>
      </c>
      <c r="K20" s="104">
        <f t="shared" si="1"/>
        <v>0</v>
      </c>
      <c r="L20" s="105"/>
      <c r="M20" s="109"/>
      <c r="N20" s="70">
        <f t="shared" si="2"/>
        <v>10</v>
      </c>
      <c r="O20" s="70">
        <f t="shared" si="3"/>
        <v>0</v>
      </c>
      <c r="P20" s="106">
        <f t="shared" si="4"/>
        <v>10</v>
      </c>
      <c r="Q20" s="20"/>
    </row>
    <row r="21" spans="1:17" ht="12.75" customHeight="1" thickBot="1">
      <c r="A21" s="46">
        <v>2130209</v>
      </c>
      <c r="B21" s="42" t="s">
        <v>136</v>
      </c>
      <c r="C21" s="64"/>
      <c r="D21" s="45"/>
      <c r="E21" s="22"/>
      <c r="F21" s="21"/>
      <c r="G21" s="22"/>
      <c r="H21" s="101">
        <f t="shared" si="0"/>
        <v>37.24</v>
      </c>
      <c r="I21" s="105"/>
      <c r="J21" s="108">
        <v>37.24</v>
      </c>
      <c r="K21" s="104">
        <f t="shared" si="1"/>
        <v>25.54</v>
      </c>
      <c r="L21" s="105"/>
      <c r="M21" s="109">
        <v>25.54</v>
      </c>
      <c r="N21" s="70">
        <f t="shared" si="2"/>
        <v>11.700000000000003</v>
      </c>
      <c r="O21" s="70"/>
      <c r="P21" s="106">
        <f t="shared" si="4"/>
        <v>11.700000000000003</v>
      </c>
      <c r="Q21" s="20"/>
    </row>
    <row r="22" spans="1:17" ht="14.25" thickBot="1">
      <c r="A22" s="46">
        <v>2130212</v>
      </c>
      <c r="B22" s="42" t="s">
        <v>137</v>
      </c>
      <c r="C22" s="64"/>
      <c r="D22" s="45"/>
      <c r="E22" s="22"/>
      <c r="F22" s="21"/>
      <c r="G22" s="22"/>
      <c r="H22" s="101">
        <f t="shared" si="0"/>
        <v>12.74</v>
      </c>
      <c r="I22" s="105"/>
      <c r="J22" s="108">
        <v>12.74</v>
      </c>
      <c r="K22" s="104">
        <f t="shared" si="1"/>
        <v>5.04</v>
      </c>
      <c r="L22" s="105"/>
      <c r="M22" s="109">
        <v>5.04</v>
      </c>
      <c r="N22" s="70">
        <f t="shared" si="2"/>
        <v>7.7</v>
      </c>
      <c r="O22" s="70"/>
      <c r="P22" s="106">
        <f t="shared" si="4"/>
        <v>7.7</v>
      </c>
      <c r="Q22" s="20"/>
    </row>
    <row r="23" spans="1:17" ht="14.25" thickBot="1">
      <c r="A23" s="46">
        <v>2130218</v>
      </c>
      <c r="B23" s="42" t="s">
        <v>138</v>
      </c>
      <c r="C23" s="64"/>
      <c r="D23" s="45"/>
      <c r="E23" s="22"/>
      <c r="F23" s="21"/>
      <c r="G23" s="22"/>
      <c r="H23" s="101">
        <f t="shared" si="0"/>
        <v>63</v>
      </c>
      <c r="I23" s="105"/>
      <c r="J23" s="108">
        <v>63</v>
      </c>
      <c r="K23" s="104">
        <f t="shared" si="1"/>
        <v>17.5</v>
      </c>
      <c r="L23" s="105"/>
      <c r="M23" s="109">
        <v>17.5</v>
      </c>
      <c r="N23" s="70">
        <f t="shared" si="2"/>
        <v>45.5</v>
      </c>
      <c r="O23" s="70"/>
      <c r="P23" s="106">
        <f t="shared" si="4"/>
        <v>45.5</v>
      </c>
      <c r="Q23" s="20"/>
    </row>
    <row r="24" spans="1:17" ht="14.25" thickBot="1">
      <c r="A24" s="46">
        <v>2130234</v>
      </c>
      <c r="B24" s="42" t="s">
        <v>139</v>
      </c>
      <c r="C24" s="64"/>
      <c r="D24" s="45"/>
      <c r="E24" s="22"/>
      <c r="F24" s="21"/>
      <c r="G24" s="22"/>
      <c r="H24" s="101">
        <f t="shared" si="0"/>
        <v>384.82</v>
      </c>
      <c r="I24" s="105"/>
      <c r="J24" s="108">
        <v>384.82</v>
      </c>
      <c r="K24" s="104">
        <f t="shared" si="1"/>
        <v>172.44</v>
      </c>
      <c r="L24" s="105"/>
      <c r="M24" s="109">
        <v>172.44</v>
      </c>
      <c r="N24" s="70">
        <f t="shared" si="2"/>
        <v>212.38</v>
      </c>
      <c r="O24" s="70"/>
      <c r="P24" s="106">
        <f t="shared" si="4"/>
        <v>212.38</v>
      </c>
      <c r="Q24" s="20"/>
    </row>
    <row r="25" spans="1:17" ht="14.25" thickBot="1">
      <c r="A25" s="46">
        <v>2130299</v>
      </c>
      <c r="B25" s="42" t="s">
        <v>140</v>
      </c>
      <c r="C25" s="64"/>
      <c r="D25" s="45"/>
      <c r="E25" s="22"/>
      <c r="F25" s="21"/>
      <c r="G25" s="22"/>
      <c r="H25" s="101">
        <f t="shared" si="0"/>
        <v>97.95</v>
      </c>
      <c r="I25" s="105"/>
      <c r="J25" s="108">
        <v>97.95</v>
      </c>
      <c r="K25" s="110"/>
      <c r="L25" s="111"/>
      <c r="M25" s="112"/>
      <c r="N25" s="113"/>
      <c r="O25" s="113"/>
      <c r="P25" s="114">
        <f t="shared" si="4"/>
        <v>97.95</v>
      </c>
      <c r="Q25" s="20"/>
    </row>
    <row r="26" spans="1:17" ht="14.25" thickBot="1">
      <c r="A26" s="42"/>
      <c r="B26" s="42"/>
      <c r="C26" s="65"/>
      <c r="D26" s="177"/>
      <c r="E26" s="176"/>
      <c r="F26" s="175"/>
      <c r="G26" s="176"/>
      <c r="H26" s="101"/>
      <c r="I26" s="115"/>
      <c r="J26" s="116"/>
      <c r="K26" s="117"/>
      <c r="L26" s="118"/>
      <c r="M26" s="119"/>
      <c r="N26" s="71"/>
      <c r="O26" s="71"/>
      <c r="P26" s="71"/>
      <c r="Q26" s="6"/>
    </row>
    <row r="27" spans="1:17" ht="14.25" thickBot="1">
      <c r="A27" s="42"/>
      <c r="B27" s="42"/>
      <c r="C27" s="65"/>
      <c r="D27" s="177"/>
      <c r="E27" s="176"/>
      <c r="F27" s="175"/>
      <c r="G27" s="176"/>
      <c r="H27" s="88"/>
      <c r="I27" s="89"/>
      <c r="J27" s="90"/>
      <c r="K27" s="88"/>
      <c r="L27" s="91"/>
      <c r="M27" s="92"/>
      <c r="N27" s="6"/>
      <c r="O27" s="6"/>
      <c r="P27" s="6"/>
      <c r="Q27" s="6"/>
    </row>
    <row r="28" spans="1:17" ht="14.25" thickBot="1">
      <c r="A28" s="42"/>
      <c r="B28" s="42"/>
      <c r="C28" s="66"/>
      <c r="D28" s="177"/>
      <c r="E28" s="176"/>
      <c r="F28" s="175"/>
      <c r="G28" s="176"/>
      <c r="H28" s="88"/>
      <c r="I28" s="91"/>
      <c r="J28" s="92"/>
      <c r="K28" s="6"/>
      <c r="L28" s="94"/>
      <c r="M28" s="6"/>
      <c r="N28" s="6"/>
      <c r="O28" s="6"/>
      <c r="P28" s="6"/>
      <c r="Q28" s="6"/>
    </row>
    <row r="29" spans="1:17">
      <c r="A29" s="150" t="s">
        <v>87</v>
      </c>
      <c r="B29" s="150"/>
      <c r="C29" s="183"/>
      <c r="D29" s="150"/>
      <c r="E29" s="150"/>
      <c r="F29" s="150"/>
      <c r="G29" s="150"/>
      <c r="H29" s="150"/>
      <c r="I29" s="183"/>
      <c r="J29" s="183"/>
      <c r="K29" s="150"/>
      <c r="L29" s="150"/>
      <c r="M29" s="150"/>
      <c r="N29" s="150"/>
      <c r="O29" s="150"/>
      <c r="P29" s="150"/>
      <c r="Q29" s="150"/>
    </row>
  </sheetData>
  <mergeCells count="44">
    <mergeCell ref="C3:D3"/>
    <mergeCell ref="E3:F3"/>
    <mergeCell ref="H3:I3"/>
    <mergeCell ref="A1:Q1"/>
    <mergeCell ref="C2:D2"/>
    <mergeCell ref="E2:F2"/>
    <mergeCell ref="H2:I2"/>
    <mergeCell ref="K2:L2"/>
    <mergeCell ref="N2:Q2"/>
    <mergeCell ref="K3:L3"/>
    <mergeCell ref="N3:Q3"/>
    <mergeCell ref="A3:B3"/>
    <mergeCell ref="A4:A7"/>
    <mergeCell ref="B4:B7"/>
    <mergeCell ref="C4:G4"/>
    <mergeCell ref="H4:J4"/>
    <mergeCell ref="K4:M4"/>
    <mergeCell ref="N4:Q4"/>
    <mergeCell ref="C5:C7"/>
    <mergeCell ref="D5:E7"/>
    <mergeCell ref="F5:G7"/>
    <mergeCell ref="H5:H7"/>
    <mergeCell ref="I5:I7"/>
    <mergeCell ref="J5:J7"/>
    <mergeCell ref="K5:K7"/>
    <mergeCell ref="L5:L7"/>
    <mergeCell ref="M5:M7"/>
    <mergeCell ref="N5:N7"/>
    <mergeCell ref="O5:O7"/>
    <mergeCell ref="P5:Q5"/>
    <mergeCell ref="P6:P7"/>
    <mergeCell ref="Q6:Q7"/>
    <mergeCell ref="D26:E26"/>
    <mergeCell ref="F26:G26"/>
    <mergeCell ref="A8:A9"/>
    <mergeCell ref="D8:E8"/>
    <mergeCell ref="F8:G8"/>
    <mergeCell ref="D9:E9"/>
    <mergeCell ref="F9:G9"/>
    <mergeCell ref="A29:Q29"/>
    <mergeCell ref="D28:E28"/>
    <mergeCell ref="F28:G28"/>
    <mergeCell ref="D27:E27"/>
    <mergeCell ref="F27:G27"/>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55"/>
  <sheetViews>
    <sheetView topLeftCell="A37" workbookViewId="0">
      <selection activeCell="G19" sqref="G19"/>
    </sheetView>
  </sheetViews>
  <sheetFormatPr defaultRowHeight="13.5"/>
  <cols>
    <col min="2" max="2" width="22" customWidth="1"/>
    <col min="3" max="3" width="11.5" customWidth="1"/>
    <col min="4" max="4" width="12.875" customWidth="1"/>
    <col min="5" max="5" width="16" customWidth="1"/>
    <col min="6" max="6" width="11.375" customWidth="1"/>
    <col min="7" max="7" width="8.625" customWidth="1"/>
    <col min="8" max="8" width="6.125" customWidth="1"/>
    <col min="9" max="9" width="6.75" customWidth="1"/>
  </cols>
  <sheetData>
    <row r="1" spans="1:10" ht="27" customHeight="1">
      <c r="A1" s="145" t="s">
        <v>88</v>
      </c>
      <c r="B1" s="145"/>
      <c r="C1" s="145"/>
      <c r="D1" s="145"/>
      <c r="E1" s="145"/>
      <c r="F1" s="145"/>
      <c r="G1" s="145"/>
      <c r="H1" s="145"/>
      <c r="I1" s="145"/>
      <c r="J1" s="15"/>
    </row>
    <row r="2" spans="1:10" ht="14.25">
      <c r="A2" s="1"/>
      <c r="B2" s="1"/>
      <c r="C2" s="1"/>
      <c r="D2" s="1"/>
      <c r="E2" s="51"/>
      <c r="F2" s="1"/>
      <c r="G2" s="51"/>
      <c r="H2" s="224" t="s">
        <v>89</v>
      </c>
      <c r="I2" s="224"/>
      <c r="J2" s="15"/>
    </row>
    <row r="3" spans="1:10" ht="15" customHeight="1" thickBot="1">
      <c r="A3" s="222" t="s">
        <v>2</v>
      </c>
      <c r="B3" s="222"/>
      <c r="C3" s="23"/>
      <c r="D3" s="23"/>
      <c r="E3" s="53"/>
      <c r="F3" s="23"/>
      <c r="G3" s="53"/>
      <c r="H3" s="223" t="s">
        <v>3</v>
      </c>
      <c r="I3" s="223"/>
      <c r="J3" s="15"/>
    </row>
    <row r="4" spans="1:10" ht="15" thickBot="1">
      <c r="A4" s="219" t="s">
        <v>90</v>
      </c>
      <c r="B4" s="221"/>
      <c r="C4" s="220"/>
      <c r="D4" s="219" t="s">
        <v>91</v>
      </c>
      <c r="E4" s="221"/>
      <c r="F4" s="221"/>
      <c r="G4" s="221"/>
      <c r="H4" s="221"/>
      <c r="I4" s="220"/>
      <c r="J4" s="15"/>
    </row>
    <row r="5" spans="1:10" ht="14.25">
      <c r="A5" s="156" t="s">
        <v>72</v>
      </c>
      <c r="B5" s="156" t="s">
        <v>73</v>
      </c>
      <c r="C5" s="156" t="s">
        <v>8</v>
      </c>
      <c r="D5" s="156" t="s">
        <v>72</v>
      </c>
      <c r="E5" s="156" t="s">
        <v>73</v>
      </c>
      <c r="F5" s="189" t="s">
        <v>8</v>
      </c>
      <c r="G5" s="156" t="s">
        <v>72</v>
      </c>
      <c r="H5" s="184" t="s">
        <v>73</v>
      </c>
      <c r="I5" s="156" t="s">
        <v>8</v>
      </c>
      <c r="J5" s="15"/>
    </row>
    <row r="6" spans="1:10" ht="15" thickBot="1">
      <c r="A6" s="157"/>
      <c r="B6" s="157"/>
      <c r="C6" s="157"/>
      <c r="D6" s="157"/>
      <c r="E6" s="157"/>
      <c r="F6" s="190"/>
      <c r="G6" s="157"/>
      <c r="H6" s="185"/>
      <c r="I6" s="157"/>
      <c r="J6" s="15"/>
    </row>
    <row r="7" spans="1:10" ht="15" customHeight="1" thickBot="1">
      <c r="A7" s="124">
        <v>301</v>
      </c>
      <c r="B7" s="126" t="s">
        <v>143</v>
      </c>
      <c r="C7" s="135">
        <f>SUM(C8:C16)</f>
        <v>1106.3900000000001</v>
      </c>
      <c r="D7" s="124">
        <v>302</v>
      </c>
      <c r="E7" s="142" t="s">
        <v>170</v>
      </c>
      <c r="F7" s="67">
        <f>SUM(F8:F34)</f>
        <v>144.24</v>
      </c>
      <c r="G7" s="120"/>
      <c r="H7" s="68"/>
      <c r="I7" s="68"/>
      <c r="J7" s="39"/>
    </row>
    <row r="8" spans="1:10" ht="15" thickBot="1">
      <c r="A8" s="129">
        <v>30101</v>
      </c>
      <c r="B8" s="127" t="s">
        <v>144</v>
      </c>
      <c r="C8" s="136">
        <v>653.27</v>
      </c>
      <c r="D8" s="129">
        <v>30201</v>
      </c>
      <c r="E8" s="138" t="s">
        <v>171</v>
      </c>
      <c r="F8" s="131">
        <v>22.8</v>
      </c>
      <c r="G8" s="132"/>
      <c r="H8" s="133"/>
      <c r="I8" s="133"/>
      <c r="J8" s="39"/>
    </row>
    <row r="9" spans="1:10" ht="15" thickBot="1">
      <c r="A9" s="122">
        <v>30102</v>
      </c>
      <c r="B9" s="123" t="s">
        <v>145</v>
      </c>
      <c r="C9" s="134">
        <v>155</v>
      </c>
      <c r="D9" s="122">
        <v>30202</v>
      </c>
      <c r="E9" s="137" t="s">
        <v>172</v>
      </c>
      <c r="F9" s="67">
        <v>7.66</v>
      </c>
      <c r="G9" s="120"/>
      <c r="H9" s="68"/>
      <c r="I9" s="68"/>
      <c r="J9" s="39"/>
    </row>
    <row r="10" spans="1:10" ht="15" thickBot="1">
      <c r="A10" s="129">
        <v>30103</v>
      </c>
      <c r="B10" s="127" t="s">
        <v>146</v>
      </c>
      <c r="C10" s="136">
        <v>50.76</v>
      </c>
      <c r="D10" s="129">
        <v>30203</v>
      </c>
      <c r="E10" s="138" t="s">
        <v>173</v>
      </c>
      <c r="F10" s="131"/>
      <c r="G10" s="132"/>
      <c r="H10" s="133"/>
      <c r="I10" s="133"/>
      <c r="J10" s="39"/>
    </row>
    <row r="11" spans="1:10" ht="15" customHeight="1" thickBot="1">
      <c r="A11" s="122">
        <v>30104</v>
      </c>
      <c r="B11" s="123" t="s">
        <v>147</v>
      </c>
      <c r="C11" s="134">
        <v>113.93</v>
      </c>
      <c r="D11" s="122">
        <v>30204</v>
      </c>
      <c r="E11" s="137" t="s">
        <v>174</v>
      </c>
      <c r="F11" s="67"/>
      <c r="G11" s="120"/>
      <c r="H11" s="68"/>
      <c r="I11" s="68"/>
      <c r="J11" s="39"/>
    </row>
    <row r="12" spans="1:10" ht="15" thickBot="1">
      <c r="A12" s="129">
        <v>30106</v>
      </c>
      <c r="B12" s="127" t="s">
        <v>148</v>
      </c>
      <c r="C12" s="136"/>
      <c r="D12" s="129">
        <v>30205</v>
      </c>
      <c r="E12" s="138" t="s">
        <v>175</v>
      </c>
      <c r="F12" s="131">
        <v>0.61</v>
      </c>
      <c r="G12" s="132"/>
      <c r="H12" s="133"/>
      <c r="I12" s="133"/>
      <c r="J12" s="39"/>
    </row>
    <row r="13" spans="1:10" ht="15" thickBot="1">
      <c r="A13" s="122">
        <v>30107</v>
      </c>
      <c r="B13" s="123" t="s">
        <v>149</v>
      </c>
      <c r="C13" s="137"/>
      <c r="D13" s="122">
        <v>30206</v>
      </c>
      <c r="E13" s="137" t="s">
        <v>176</v>
      </c>
      <c r="F13" s="67">
        <v>6.45</v>
      </c>
      <c r="G13" s="120"/>
      <c r="H13" s="68"/>
      <c r="I13" s="68"/>
      <c r="J13" s="39"/>
    </row>
    <row r="14" spans="1:10" ht="15" customHeight="1" thickBot="1">
      <c r="A14" s="129">
        <v>30108</v>
      </c>
      <c r="B14" s="127" t="s">
        <v>150</v>
      </c>
      <c r="C14" s="138">
        <v>113.3</v>
      </c>
      <c r="D14" s="129">
        <v>30207</v>
      </c>
      <c r="E14" s="138" t="s">
        <v>177</v>
      </c>
      <c r="F14" s="131">
        <v>2.38</v>
      </c>
      <c r="G14" s="132"/>
      <c r="H14" s="133"/>
      <c r="I14" s="133"/>
      <c r="J14" s="39"/>
    </row>
    <row r="15" spans="1:10" ht="15" customHeight="1" thickBot="1">
      <c r="A15" s="122">
        <v>30109</v>
      </c>
      <c r="B15" s="123" t="s">
        <v>151</v>
      </c>
      <c r="C15" s="137">
        <v>20.13</v>
      </c>
      <c r="D15" s="122">
        <v>30208</v>
      </c>
      <c r="E15" s="137" t="s">
        <v>178</v>
      </c>
      <c r="F15" s="67"/>
      <c r="G15" s="120"/>
      <c r="H15" s="68"/>
      <c r="I15" s="68"/>
      <c r="J15" s="39"/>
    </row>
    <row r="16" spans="1:10" ht="15" customHeight="1" thickBot="1">
      <c r="A16" s="129">
        <v>30199</v>
      </c>
      <c r="B16" s="127" t="s">
        <v>152</v>
      </c>
      <c r="C16" s="136"/>
      <c r="D16" s="129">
        <v>30209</v>
      </c>
      <c r="E16" s="138" t="s">
        <v>179</v>
      </c>
      <c r="F16" s="131"/>
      <c r="G16" s="132"/>
      <c r="H16" s="133"/>
      <c r="I16" s="133"/>
      <c r="J16" s="39"/>
    </row>
    <row r="17" spans="1:10" ht="15" customHeight="1" thickBot="1">
      <c r="A17" s="124">
        <v>303</v>
      </c>
      <c r="B17" s="128" t="s">
        <v>153</v>
      </c>
      <c r="C17" s="139">
        <f>SUM(C18:C33)</f>
        <v>80.06</v>
      </c>
      <c r="D17" s="122">
        <v>30211</v>
      </c>
      <c r="E17" s="137" t="s">
        <v>180</v>
      </c>
      <c r="F17" s="67">
        <v>31.62</v>
      </c>
      <c r="G17" s="120"/>
      <c r="H17" s="68"/>
      <c r="I17" s="68"/>
      <c r="J17" s="39"/>
    </row>
    <row r="18" spans="1:10" ht="15" thickBot="1">
      <c r="A18" s="129">
        <v>30301</v>
      </c>
      <c r="B18" s="127" t="s">
        <v>154</v>
      </c>
      <c r="C18" s="138">
        <v>11.14</v>
      </c>
      <c r="D18" s="129">
        <v>30212</v>
      </c>
      <c r="E18" s="138" t="s">
        <v>181</v>
      </c>
      <c r="F18" s="131"/>
      <c r="G18" s="132"/>
      <c r="H18" s="133"/>
      <c r="I18" s="133"/>
      <c r="J18" s="39"/>
    </row>
    <row r="19" spans="1:10" ht="15" thickBot="1">
      <c r="A19" s="122">
        <v>30302</v>
      </c>
      <c r="B19" s="123" t="s">
        <v>155</v>
      </c>
      <c r="C19" s="137">
        <v>9.94</v>
      </c>
      <c r="D19" s="122">
        <v>30213</v>
      </c>
      <c r="E19" s="137" t="s">
        <v>182</v>
      </c>
      <c r="F19" s="67">
        <v>6.17</v>
      </c>
      <c r="G19" s="120"/>
      <c r="H19" s="68"/>
      <c r="I19" s="68"/>
      <c r="J19" s="39"/>
    </row>
    <row r="20" spans="1:10" ht="15" customHeight="1" thickBot="1">
      <c r="A20" s="129">
        <v>30303</v>
      </c>
      <c r="B20" s="127" t="s">
        <v>156</v>
      </c>
      <c r="C20" s="138"/>
      <c r="D20" s="129">
        <v>30214</v>
      </c>
      <c r="E20" s="138" t="s">
        <v>183</v>
      </c>
      <c r="F20" s="131"/>
      <c r="G20" s="132"/>
      <c r="H20" s="133"/>
      <c r="I20" s="133"/>
      <c r="J20" s="39"/>
    </row>
    <row r="21" spans="1:10" ht="15" thickBot="1">
      <c r="A21" s="122">
        <v>30304</v>
      </c>
      <c r="B21" s="123" t="s">
        <v>157</v>
      </c>
      <c r="C21" s="137"/>
      <c r="D21" s="122">
        <v>30215</v>
      </c>
      <c r="E21" s="137" t="s">
        <v>184</v>
      </c>
      <c r="F21" s="67"/>
      <c r="G21" s="120"/>
      <c r="H21" s="68"/>
      <c r="I21" s="68"/>
      <c r="J21" s="39"/>
    </row>
    <row r="22" spans="1:10" ht="15" thickBot="1">
      <c r="A22" s="129">
        <v>30305</v>
      </c>
      <c r="B22" s="127" t="s">
        <v>158</v>
      </c>
      <c r="C22" s="138">
        <v>22.48</v>
      </c>
      <c r="D22" s="129">
        <v>30216</v>
      </c>
      <c r="E22" s="138" t="s">
        <v>185</v>
      </c>
      <c r="F22" s="131">
        <v>7.5</v>
      </c>
      <c r="G22" s="132"/>
      <c r="H22" s="133"/>
      <c r="I22" s="133"/>
      <c r="J22" s="39"/>
    </row>
    <row r="23" spans="1:10" ht="15" thickBot="1">
      <c r="A23" s="122">
        <v>30306</v>
      </c>
      <c r="B23" s="123" t="s">
        <v>159</v>
      </c>
      <c r="C23" s="137"/>
      <c r="D23" s="122">
        <v>30217</v>
      </c>
      <c r="E23" s="137" t="s">
        <v>186</v>
      </c>
      <c r="F23" s="67">
        <v>11.67</v>
      </c>
      <c r="G23" s="120"/>
      <c r="H23" s="68"/>
      <c r="I23" s="68"/>
      <c r="J23" s="39"/>
    </row>
    <row r="24" spans="1:10" ht="15" thickBot="1">
      <c r="A24" s="129">
        <v>30307</v>
      </c>
      <c r="B24" s="127" t="s">
        <v>160</v>
      </c>
      <c r="C24" s="138">
        <v>0.94</v>
      </c>
      <c r="D24" s="129">
        <v>30218</v>
      </c>
      <c r="E24" s="138" t="s">
        <v>187</v>
      </c>
      <c r="F24" s="131"/>
      <c r="G24" s="132"/>
      <c r="H24" s="133"/>
      <c r="I24" s="133"/>
      <c r="J24" s="39"/>
    </row>
    <row r="25" spans="1:10" ht="15" thickBot="1">
      <c r="A25" s="122">
        <v>30308</v>
      </c>
      <c r="B25" s="123" t="s">
        <v>161</v>
      </c>
      <c r="C25" s="137"/>
      <c r="D25" s="122">
        <v>30224</v>
      </c>
      <c r="E25" s="137" t="s">
        <v>188</v>
      </c>
      <c r="F25" s="67"/>
      <c r="G25" s="120"/>
      <c r="H25" s="68"/>
      <c r="I25" s="68"/>
      <c r="J25" s="39"/>
    </row>
    <row r="26" spans="1:10" ht="15" thickBot="1">
      <c r="A26" s="129">
        <v>30309</v>
      </c>
      <c r="B26" s="127" t="s">
        <v>162</v>
      </c>
      <c r="C26" s="138">
        <v>19.440000000000001</v>
      </c>
      <c r="D26" s="129">
        <v>30225</v>
      </c>
      <c r="E26" s="138" t="s">
        <v>189</v>
      </c>
      <c r="F26" s="131"/>
      <c r="G26" s="132"/>
      <c r="H26" s="133"/>
      <c r="I26" s="133"/>
      <c r="J26" s="39"/>
    </row>
    <row r="27" spans="1:10" ht="15" thickBot="1">
      <c r="A27" s="122">
        <v>30310</v>
      </c>
      <c r="B27" s="123" t="s">
        <v>163</v>
      </c>
      <c r="C27" s="137"/>
      <c r="D27" s="122">
        <v>30226</v>
      </c>
      <c r="E27" s="137" t="s">
        <v>190</v>
      </c>
      <c r="F27" s="67">
        <v>2.25</v>
      </c>
      <c r="G27" s="120"/>
      <c r="H27" s="68"/>
      <c r="I27" s="68"/>
      <c r="J27" s="39"/>
    </row>
    <row r="28" spans="1:10" ht="15" thickBot="1">
      <c r="A28" s="129">
        <v>30311</v>
      </c>
      <c r="B28" s="127" t="s">
        <v>164</v>
      </c>
      <c r="C28" s="138">
        <v>15.44</v>
      </c>
      <c r="D28" s="129">
        <v>30227</v>
      </c>
      <c r="E28" s="138" t="s">
        <v>191</v>
      </c>
      <c r="F28" s="131"/>
      <c r="G28" s="132"/>
      <c r="H28" s="133"/>
      <c r="I28" s="133"/>
      <c r="J28" s="39"/>
    </row>
    <row r="29" spans="1:10" ht="15" thickBot="1">
      <c r="A29" s="122">
        <v>30312</v>
      </c>
      <c r="B29" s="123" t="s">
        <v>165</v>
      </c>
      <c r="C29" s="137"/>
      <c r="D29" s="122">
        <v>30228</v>
      </c>
      <c r="E29" s="137" t="s">
        <v>192</v>
      </c>
      <c r="F29" s="67">
        <v>2.7</v>
      </c>
      <c r="G29" s="120"/>
      <c r="H29" s="68"/>
      <c r="I29" s="68"/>
      <c r="J29" s="39"/>
    </row>
    <row r="30" spans="1:10" ht="15" thickBot="1">
      <c r="A30" s="129">
        <v>30313</v>
      </c>
      <c r="B30" s="127" t="s">
        <v>166</v>
      </c>
      <c r="C30" s="138"/>
      <c r="D30" s="129">
        <v>30229</v>
      </c>
      <c r="E30" s="138" t="s">
        <v>193</v>
      </c>
      <c r="F30" s="131">
        <v>3.46</v>
      </c>
      <c r="G30" s="132"/>
      <c r="H30" s="133"/>
      <c r="I30" s="133"/>
      <c r="J30" s="39"/>
    </row>
    <row r="31" spans="1:10" ht="15" thickBot="1">
      <c r="A31" s="122">
        <v>30314</v>
      </c>
      <c r="B31" s="123" t="s">
        <v>167</v>
      </c>
      <c r="C31" s="137"/>
      <c r="D31" s="122">
        <v>30231</v>
      </c>
      <c r="E31" s="137" t="s">
        <v>194</v>
      </c>
      <c r="F31" s="67">
        <v>38.97</v>
      </c>
      <c r="G31" s="120"/>
      <c r="H31" s="68"/>
      <c r="I31" s="68"/>
      <c r="J31" s="39"/>
    </row>
    <row r="32" spans="1:10" ht="15" customHeight="1" thickBot="1">
      <c r="A32" s="129">
        <v>30315</v>
      </c>
      <c r="B32" s="127" t="s">
        <v>168</v>
      </c>
      <c r="C32" s="138"/>
      <c r="D32" s="129">
        <v>30239</v>
      </c>
      <c r="E32" s="138" t="s">
        <v>195</v>
      </c>
      <c r="F32" s="131"/>
      <c r="G32" s="132"/>
      <c r="H32" s="133"/>
      <c r="I32" s="133"/>
      <c r="J32" s="39"/>
    </row>
    <row r="33" spans="1:10" ht="15" customHeight="1" thickBot="1">
      <c r="A33" s="122">
        <v>30399</v>
      </c>
      <c r="B33" s="123" t="s">
        <v>169</v>
      </c>
      <c r="C33" s="137">
        <v>0.68</v>
      </c>
      <c r="D33" s="122">
        <v>30240</v>
      </c>
      <c r="E33" s="137" t="s">
        <v>196</v>
      </c>
      <c r="F33" s="67"/>
      <c r="G33" s="120"/>
      <c r="H33" s="68"/>
      <c r="I33" s="68"/>
      <c r="J33" s="39"/>
    </row>
    <row r="34" spans="1:10" ht="15" customHeight="1" thickBot="1">
      <c r="A34" s="129"/>
      <c r="B34" s="127"/>
      <c r="C34" s="138"/>
      <c r="D34" s="122">
        <v>30299</v>
      </c>
      <c r="E34" s="123" t="s">
        <v>197</v>
      </c>
      <c r="F34" s="59"/>
      <c r="G34" s="58"/>
      <c r="H34" s="60"/>
      <c r="I34" s="60"/>
      <c r="J34" s="61"/>
    </row>
    <row r="35" spans="1:10" ht="15" customHeight="1" thickBot="1">
      <c r="A35" s="130"/>
      <c r="B35" s="125"/>
      <c r="C35" s="140"/>
      <c r="D35" s="144">
        <v>310</v>
      </c>
      <c r="E35" s="143" t="s">
        <v>198</v>
      </c>
      <c r="F35" s="59">
        <f>SUM(F36:F50)</f>
        <v>43.42</v>
      </c>
      <c r="G35" s="58"/>
      <c r="H35" s="60"/>
      <c r="I35" s="60"/>
      <c r="J35" s="61"/>
    </row>
    <row r="36" spans="1:10" ht="15" customHeight="1" thickBot="1">
      <c r="A36" s="130"/>
      <c r="B36" s="125"/>
      <c r="C36" s="140"/>
      <c r="D36" s="122">
        <v>31001</v>
      </c>
      <c r="E36" s="123" t="s">
        <v>199</v>
      </c>
      <c r="F36" s="59"/>
      <c r="G36" s="58"/>
      <c r="H36" s="60"/>
      <c r="I36" s="60"/>
      <c r="J36" s="61"/>
    </row>
    <row r="37" spans="1:10" ht="15" customHeight="1" thickBot="1">
      <c r="A37" s="130"/>
      <c r="B37" s="125"/>
      <c r="C37" s="140"/>
      <c r="D37" s="122">
        <v>31002</v>
      </c>
      <c r="E37" s="123" t="s">
        <v>200</v>
      </c>
      <c r="F37" s="59">
        <v>15.52</v>
      </c>
      <c r="G37" s="58"/>
      <c r="H37" s="60"/>
      <c r="I37" s="60"/>
      <c r="J37" s="61"/>
    </row>
    <row r="38" spans="1:10" ht="15" customHeight="1" thickBot="1">
      <c r="A38" s="130"/>
      <c r="B38" s="125"/>
      <c r="C38" s="140"/>
      <c r="D38" s="122">
        <v>31003</v>
      </c>
      <c r="E38" s="123" t="s">
        <v>201</v>
      </c>
      <c r="F38" s="59"/>
      <c r="G38" s="58"/>
      <c r="H38" s="60"/>
      <c r="I38" s="60"/>
      <c r="J38" s="61"/>
    </row>
    <row r="39" spans="1:10" ht="15" customHeight="1" thickBot="1">
      <c r="A39" s="130"/>
      <c r="B39" s="125"/>
      <c r="C39" s="140"/>
      <c r="D39" s="129">
        <v>31005</v>
      </c>
      <c r="E39" s="138" t="s">
        <v>202</v>
      </c>
      <c r="F39" s="59"/>
      <c r="G39" s="58"/>
      <c r="H39" s="60"/>
      <c r="I39" s="60"/>
      <c r="J39" s="61"/>
    </row>
    <row r="40" spans="1:10" ht="15" customHeight="1" thickBot="1">
      <c r="A40" s="130"/>
      <c r="B40" s="125"/>
      <c r="C40" s="140"/>
      <c r="D40" s="122">
        <v>31006</v>
      </c>
      <c r="E40" s="123" t="s">
        <v>203</v>
      </c>
      <c r="F40" s="59"/>
      <c r="G40" s="58"/>
      <c r="H40" s="60"/>
      <c r="I40" s="60"/>
      <c r="J40" s="61"/>
    </row>
    <row r="41" spans="1:10" ht="15" customHeight="1" thickBot="1">
      <c r="A41" s="130"/>
      <c r="B41" s="125"/>
      <c r="C41" s="140"/>
      <c r="D41" s="129">
        <v>31007</v>
      </c>
      <c r="E41" s="138" t="s">
        <v>204</v>
      </c>
      <c r="F41" s="59"/>
      <c r="G41" s="58"/>
      <c r="H41" s="60"/>
      <c r="I41" s="60"/>
      <c r="J41" s="61"/>
    </row>
    <row r="42" spans="1:10" ht="15" customHeight="1" thickBot="1">
      <c r="A42" s="130"/>
      <c r="B42" s="125"/>
      <c r="C42" s="140"/>
      <c r="D42" s="122">
        <v>31008</v>
      </c>
      <c r="E42" s="123" t="s">
        <v>205</v>
      </c>
      <c r="F42" s="59"/>
      <c r="G42" s="58"/>
      <c r="H42" s="60"/>
      <c r="I42" s="60"/>
      <c r="J42" s="61"/>
    </row>
    <row r="43" spans="1:10" ht="15" customHeight="1" thickBot="1">
      <c r="A43" s="130"/>
      <c r="B43" s="125"/>
      <c r="C43" s="140"/>
      <c r="D43" s="129">
        <v>31009</v>
      </c>
      <c r="E43" s="138" t="s">
        <v>206</v>
      </c>
      <c r="F43" s="59"/>
      <c r="G43" s="58"/>
      <c r="H43" s="60"/>
      <c r="I43" s="60"/>
      <c r="J43" s="61"/>
    </row>
    <row r="44" spans="1:10" ht="15" customHeight="1" thickBot="1">
      <c r="A44" s="130"/>
      <c r="B44" s="125"/>
      <c r="C44" s="140"/>
      <c r="D44" s="122">
        <v>31010</v>
      </c>
      <c r="E44" s="123" t="s">
        <v>207</v>
      </c>
      <c r="F44" s="59"/>
      <c r="G44" s="58"/>
      <c r="H44" s="60"/>
      <c r="I44" s="60"/>
      <c r="J44" s="61"/>
    </row>
    <row r="45" spans="1:10" ht="15" customHeight="1" thickBot="1">
      <c r="A45" s="130"/>
      <c r="B45" s="125"/>
      <c r="C45" s="140"/>
      <c r="D45" s="129">
        <v>31011</v>
      </c>
      <c r="E45" s="138" t="s">
        <v>208</v>
      </c>
      <c r="F45" s="59"/>
      <c r="G45" s="58"/>
      <c r="H45" s="60"/>
      <c r="I45" s="60"/>
      <c r="J45" s="61"/>
    </row>
    <row r="46" spans="1:10" ht="15" customHeight="1" thickBot="1">
      <c r="A46" s="130"/>
      <c r="B46" s="125"/>
      <c r="C46" s="140"/>
      <c r="D46" s="122">
        <v>31012</v>
      </c>
      <c r="E46" s="123" t="s">
        <v>209</v>
      </c>
      <c r="F46" s="59"/>
      <c r="G46" s="58"/>
      <c r="H46" s="60"/>
      <c r="I46" s="60"/>
      <c r="J46" s="61"/>
    </row>
    <row r="47" spans="1:10" ht="15" customHeight="1" thickBot="1">
      <c r="A47" s="130"/>
      <c r="B47" s="125"/>
      <c r="C47" s="140"/>
      <c r="D47" s="129">
        <v>31013</v>
      </c>
      <c r="E47" s="138" t="s">
        <v>210</v>
      </c>
      <c r="F47" s="59">
        <v>27.9</v>
      </c>
      <c r="G47" s="58"/>
      <c r="H47" s="60"/>
      <c r="I47" s="60"/>
      <c r="J47" s="61"/>
    </row>
    <row r="48" spans="1:10" ht="15" customHeight="1" thickBot="1">
      <c r="A48" s="130"/>
      <c r="B48" s="125"/>
      <c r="C48" s="140"/>
      <c r="D48" s="122">
        <v>31019</v>
      </c>
      <c r="E48" s="123" t="s">
        <v>211</v>
      </c>
      <c r="F48" s="59"/>
      <c r="G48" s="58"/>
      <c r="H48" s="60"/>
      <c r="I48" s="60"/>
      <c r="J48" s="61"/>
    </row>
    <row r="49" spans="1:10" ht="15" customHeight="1" thickBot="1">
      <c r="A49" s="130"/>
      <c r="B49" s="125"/>
      <c r="C49" s="140"/>
      <c r="D49" s="129">
        <v>31020</v>
      </c>
      <c r="E49" s="138" t="s">
        <v>212</v>
      </c>
      <c r="F49" s="59"/>
      <c r="G49" s="58"/>
      <c r="H49" s="60"/>
      <c r="I49" s="60"/>
      <c r="J49" s="61"/>
    </row>
    <row r="50" spans="1:10" ht="15" thickBot="1">
      <c r="A50" s="120"/>
      <c r="B50" s="57"/>
      <c r="C50" s="69"/>
      <c r="D50" s="122">
        <v>31099</v>
      </c>
      <c r="E50" s="123" t="s">
        <v>213</v>
      </c>
      <c r="F50" s="27"/>
      <c r="G50" s="58"/>
      <c r="H50" s="28"/>
      <c r="I50" s="28"/>
      <c r="J50" s="39"/>
    </row>
    <row r="51" spans="1:10" ht="15" thickBot="1">
      <c r="A51" s="24"/>
      <c r="B51" s="25"/>
      <c r="C51" s="141"/>
      <c r="D51" s="24"/>
      <c r="E51" s="25"/>
      <c r="F51" s="55"/>
      <c r="G51" s="121"/>
      <c r="H51" s="54"/>
      <c r="I51" s="26"/>
      <c r="J51" s="15"/>
    </row>
    <row r="52" spans="1:10" ht="15" thickBot="1">
      <c r="A52" s="24"/>
      <c r="B52" s="25"/>
      <c r="C52" s="141"/>
      <c r="D52" s="121"/>
      <c r="E52" s="25"/>
      <c r="F52" s="55"/>
      <c r="G52" s="121"/>
      <c r="H52" s="54"/>
      <c r="I52" s="26"/>
      <c r="J52" s="15"/>
    </row>
    <row r="53" spans="1:10" ht="15" thickBot="1">
      <c r="A53" s="24"/>
      <c r="B53" s="25"/>
      <c r="C53" s="141"/>
      <c r="D53" s="121"/>
      <c r="E53" s="25"/>
      <c r="F53" s="55"/>
      <c r="G53" s="121"/>
      <c r="H53" s="54"/>
      <c r="I53" s="26"/>
      <c r="J53" s="15"/>
    </row>
    <row r="54" spans="1:10" ht="15" thickBot="1">
      <c r="A54" s="219" t="s">
        <v>92</v>
      </c>
      <c r="B54" s="220"/>
      <c r="C54" s="26">
        <f>C17+C7</f>
        <v>1186.45</v>
      </c>
      <c r="D54" s="219" t="s">
        <v>93</v>
      </c>
      <c r="E54" s="221"/>
      <c r="F54" s="221"/>
      <c r="G54" s="221"/>
      <c r="H54" s="220"/>
      <c r="I54" s="26">
        <f>F35+F7</f>
        <v>187.66000000000003</v>
      </c>
      <c r="J54" s="15"/>
    </row>
    <row r="55" spans="1:10" ht="14.25">
      <c r="A55" s="218" t="s">
        <v>94</v>
      </c>
      <c r="B55" s="218"/>
      <c r="C55" s="218"/>
      <c r="D55" s="218"/>
      <c r="E55" s="218"/>
      <c r="F55" s="218"/>
      <c r="G55" s="218"/>
      <c r="H55" s="218"/>
      <c r="I55" s="218"/>
      <c r="J55" s="15"/>
    </row>
  </sheetData>
  <mergeCells count="18">
    <mergeCell ref="F5:F6"/>
    <mergeCell ref="G5:G6"/>
    <mergeCell ref="A55:I55"/>
    <mergeCell ref="A54:B54"/>
    <mergeCell ref="D54:H54"/>
    <mergeCell ref="A3:B3"/>
    <mergeCell ref="A1:I1"/>
    <mergeCell ref="A4:C4"/>
    <mergeCell ref="D4:I4"/>
    <mergeCell ref="A5:A6"/>
    <mergeCell ref="B5:B6"/>
    <mergeCell ref="C5:C6"/>
    <mergeCell ref="E5:E6"/>
    <mergeCell ref="I5:I6"/>
    <mergeCell ref="H3:I3"/>
    <mergeCell ref="H2:I2"/>
    <mergeCell ref="H5:H6"/>
    <mergeCell ref="D5:D6"/>
  </mergeCells>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V13"/>
  <sheetViews>
    <sheetView tabSelected="1" topLeftCell="F1" workbookViewId="0">
      <selection activeCell="P23" sqref="P23"/>
    </sheetView>
  </sheetViews>
  <sheetFormatPr defaultRowHeight="13.5"/>
  <sheetData>
    <row r="1" spans="1:22" ht="27" customHeight="1">
      <c r="A1" s="225" t="s">
        <v>95</v>
      </c>
      <c r="B1" s="225"/>
      <c r="C1" s="225"/>
      <c r="D1" s="225"/>
      <c r="E1" s="225"/>
      <c r="F1" s="225"/>
      <c r="G1" s="225"/>
      <c r="H1" s="225"/>
      <c r="I1" s="225"/>
      <c r="J1" s="225"/>
      <c r="K1" s="225"/>
      <c r="L1" s="225"/>
      <c r="M1" s="225"/>
      <c r="N1" s="225"/>
      <c r="O1" s="225"/>
      <c r="P1" s="225"/>
      <c r="Q1" s="225"/>
      <c r="R1" s="225"/>
      <c r="S1" s="225"/>
      <c r="T1" s="225"/>
      <c r="U1" s="225"/>
      <c r="V1" s="225"/>
    </row>
    <row r="2" spans="1:22">
      <c r="A2" s="226"/>
      <c r="B2" s="226"/>
      <c r="C2" s="226"/>
      <c r="D2" s="226"/>
      <c r="E2" s="226"/>
      <c r="F2" s="226"/>
      <c r="G2" s="226"/>
      <c r="H2" s="226"/>
      <c r="I2" s="29"/>
      <c r="J2" s="226"/>
      <c r="K2" s="226"/>
      <c r="L2" s="29"/>
      <c r="M2" s="226"/>
      <c r="N2" s="226"/>
      <c r="O2" s="29"/>
      <c r="P2" s="226"/>
      <c r="Q2" s="226"/>
      <c r="R2" s="226"/>
      <c r="S2" s="226"/>
      <c r="T2" s="216" t="s">
        <v>96</v>
      </c>
      <c r="U2" s="216"/>
      <c r="V2" s="216"/>
    </row>
    <row r="3" spans="1:22" ht="14.25" thickBot="1">
      <c r="A3" s="239" t="s">
        <v>2</v>
      </c>
      <c r="B3" s="239"/>
      <c r="C3" s="239"/>
      <c r="D3" s="239"/>
      <c r="E3" s="239"/>
      <c r="F3" s="239"/>
      <c r="G3" s="239"/>
      <c r="H3" s="239"/>
      <c r="I3" s="30"/>
      <c r="J3" s="239"/>
      <c r="K3" s="239"/>
      <c r="L3" s="30"/>
      <c r="M3" s="239"/>
      <c r="N3" s="239"/>
      <c r="O3" s="30"/>
      <c r="P3" s="239"/>
      <c r="Q3" s="239"/>
      <c r="R3" s="239"/>
      <c r="S3" s="239"/>
      <c r="T3" s="240" t="s">
        <v>3</v>
      </c>
      <c r="U3" s="240"/>
      <c r="V3" s="240"/>
    </row>
    <row r="4" spans="1:22" ht="14.25" thickBot="1">
      <c r="A4" s="236" t="s">
        <v>97</v>
      </c>
      <c r="B4" s="237"/>
      <c r="C4" s="237"/>
      <c r="D4" s="237"/>
      <c r="E4" s="237"/>
      <c r="F4" s="237"/>
      <c r="G4" s="237"/>
      <c r="H4" s="237"/>
      <c r="I4" s="237"/>
      <c r="J4" s="237"/>
      <c r="K4" s="238"/>
      <c r="L4" s="236" t="s">
        <v>98</v>
      </c>
      <c r="M4" s="237"/>
      <c r="N4" s="237"/>
      <c r="O4" s="237"/>
      <c r="P4" s="237"/>
      <c r="Q4" s="237"/>
      <c r="R4" s="237"/>
      <c r="S4" s="237"/>
      <c r="T4" s="237"/>
      <c r="U4" s="237"/>
      <c r="V4" s="238"/>
    </row>
    <row r="5" spans="1:22" ht="14.25" thickBot="1">
      <c r="A5" s="227" t="s">
        <v>58</v>
      </c>
      <c r="B5" s="230" t="s">
        <v>99</v>
      </c>
      <c r="C5" s="231"/>
      <c r="D5" s="236" t="s">
        <v>100</v>
      </c>
      <c r="E5" s="237"/>
      <c r="F5" s="237"/>
      <c r="G5" s="237"/>
      <c r="H5" s="237"/>
      <c r="I5" s="237"/>
      <c r="J5" s="238"/>
      <c r="K5" s="227" t="s">
        <v>101</v>
      </c>
      <c r="L5" s="230" t="s">
        <v>58</v>
      </c>
      <c r="M5" s="231"/>
      <c r="N5" s="230" t="s">
        <v>99</v>
      </c>
      <c r="O5" s="241"/>
      <c r="P5" s="231"/>
      <c r="Q5" s="236" t="s">
        <v>100</v>
      </c>
      <c r="R5" s="237"/>
      <c r="S5" s="237"/>
      <c r="T5" s="237"/>
      <c r="U5" s="238"/>
      <c r="V5" s="227" t="s">
        <v>101</v>
      </c>
    </row>
    <row r="6" spans="1:22" ht="13.5" customHeight="1">
      <c r="A6" s="228"/>
      <c r="B6" s="232"/>
      <c r="C6" s="233"/>
      <c r="D6" s="230" t="s">
        <v>102</v>
      </c>
      <c r="E6" s="231"/>
      <c r="F6" s="230" t="s">
        <v>103</v>
      </c>
      <c r="G6" s="231"/>
      <c r="H6" s="230" t="s">
        <v>103</v>
      </c>
      <c r="I6" s="241"/>
      <c r="J6" s="231"/>
      <c r="K6" s="228"/>
      <c r="L6" s="232"/>
      <c r="M6" s="233"/>
      <c r="N6" s="232"/>
      <c r="O6" s="243"/>
      <c r="P6" s="233"/>
      <c r="Q6" s="230" t="s">
        <v>102</v>
      </c>
      <c r="R6" s="231"/>
      <c r="S6" s="230" t="s">
        <v>103</v>
      </c>
      <c r="T6" s="231"/>
      <c r="U6" s="31" t="s">
        <v>103</v>
      </c>
      <c r="V6" s="228"/>
    </row>
    <row r="7" spans="1:22" ht="14.25" thickBot="1">
      <c r="A7" s="229"/>
      <c r="B7" s="234"/>
      <c r="C7" s="235"/>
      <c r="D7" s="234"/>
      <c r="E7" s="235"/>
      <c r="F7" s="234" t="s">
        <v>104</v>
      </c>
      <c r="G7" s="235"/>
      <c r="H7" s="234" t="s">
        <v>105</v>
      </c>
      <c r="I7" s="242"/>
      <c r="J7" s="235"/>
      <c r="K7" s="229"/>
      <c r="L7" s="234"/>
      <c r="M7" s="235"/>
      <c r="N7" s="234"/>
      <c r="O7" s="242"/>
      <c r="P7" s="235"/>
      <c r="Q7" s="234"/>
      <c r="R7" s="235"/>
      <c r="S7" s="234" t="s">
        <v>104</v>
      </c>
      <c r="T7" s="235"/>
      <c r="U7" s="32" t="s">
        <v>105</v>
      </c>
      <c r="V7" s="229"/>
    </row>
    <row r="8" spans="1:22" ht="14.25" thickBot="1">
      <c r="A8" s="33">
        <v>1</v>
      </c>
      <c r="B8" s="236">
        <v>2</v>
      </c>
      <c r="C8" s="238"/>
      <c r="D8" s="236">
        <v>3</v>
      </c>
      <c r="E8" s="238"/>
      <c r="F8" s="236">
        <v>4</v>
      </c>
      <c r="G8" s="238"/>
      <c r="H8" s="236">
        <v>5</v>
      </c>
      <c r="I8" s="237"/>
      <c r="J8" s="238"/>
      <c r="K8" s="32">
        <v>6</v>
      </c>
      <c r="L8" s="236">
        <v>7</v>
      </c>
      <c r="M8" s="238"/>
      <c r="N8" s="236">
        <v>8</v>
      </c>
      <c r="O8" s="237"/>
      <c r="P8" s="238"/>
      <c r="Q8" s="236">
        <v>9</v>
      </c>
      <c r="R8" s="238"/>
      <c r="S8" s="236">
        <v>10</v>
      </c>
      <c r="T8" s="238"/>
      <c r="U8" s="32">
        <v>11</v>
      </c>
      <c r="V8" s="32">
        <v>12</v>
      </c>
    </row>
    <row r="9" spans="1:22" ht="14.25" thickBot="1">
      <c r="A9" s="37">
        <f>B9+F9+I9+K9</f>
        <v>81.900000000000006</v>
      </c>
      <c r="B9" s="34">
        <v>0</v>
      </c>
      <c r="C9" s="36"/>
      <c r="D9" s="34"/>
      <c r="E9" s="36"/>
      <c r="F9" s="34">
        <v>27.9</v>
      </c>
      <c r="G9" s="36"/>
      <c r="H9" s="34"/>
      <c r="I9" s="35">
        <v>40</v>
      </c>
      <c r="J9" s="36"/>
      <c r="K9" s="38">
        <v>14</v>
      </c>
      <c r="L9" s="34">
        <f>O9+Q9+V9</f>
        <v>78.540000000000006</v>
      </c>
      <c r="M9" s="36"/>
      <c r="N9" s="34"/>
      <c r="O9" s="35">
        <v>0</v>
      </c>
      <c r="P9" s="36"/>
      <c r="Q9" s="34">
        <f>S9+U9</f>
        <v>66.87</v>
      </c>
      <c r="R9" s="36"/>
      <c r="S9" s="34">
        <v>27.9</v>
      </c>
      <c r="T9" s="36"/>
      <c r="U9" s="38">
        <v>38.97</v>
      </c>
      <c r="V9" s="38">
        <v>11.67</v>
      </c>
    </row>
    <row r="10" spans="1:22" ht="14.25" thickBot="1">
      <c r="A10" s="37"/>
      <c r="B10" s="34"/>
      <c r="C10" s="36"/>
      <c r="D10" s="34"/>
      <c r="E10" s="36"/>
      <c r="F10" s="34"/>
      <c r="G10" s="36"/>
      <c r="H10" s="34"/>
      <c r="I10" s="35"/>
      <c r="J10" s="36"/>
      <c r="K10" s="38"/>
      <c r="L10" s="34"/>
      <c r="M10" s="36"/>
      <c r="N10" s="34"/>
      <c r="O10" s="35"/>
      <c r="P10" s="36"/>
      <c r="Q10" s="34"/>
      <c r="R10" s="36"/>
      <c r="S10" s="34"/>
      <c r="T10" s="36"/>
      <c r="U10" s="38"/>
      <c r="V10" s="38"/>
    </row>
    <row r="11" spans="1:22" ht="14.25" thickBot="1">
      <c r="A11" s="37"/>
      <c r="B11" s="34"/>
      <c r="C11" s="36"/>
      <c r="D11" s="34"/>
      <c r="E11" s="36"/>
      <c r="F11" s="34"/>
      <c r="G11" s="36"/>
      <c r="H11" s="34"/>
      <c r="I11" s="35"/>
      <c r="J11" s="36"/>
      <c r="K11" s="38"/>
      <c r="L11" s="34"/>
      <c r="M11" s="36"/>
      <c r="N11" s="34"/>
      <c r="O11" s="35"/>
      <c r="P11" s="36"/>
      <c r="Q11" s="34"/>
      <c r="R11" s="36"/>
      <c r="S11" s="34"/>
      <c r="T11" s="36"/>
      <c r="U11" s="38"/>
      <c r="V11" s="38"/>
    </row>
    <row r="12" spans="1:22" ht="14.25" thickBot="1">
      <c r="A12" s="33"/>
      <c r="B12" s="236"/>
      <c r="C12" s="238"/>
      <c r="D12" s="236"/>
      <c r="E12" s="238"/>
      <c r="F12" s="236"/>
      <c r="G12" s="238"/>
      <c r="H12" s="236"/>
      <c r="I12" s="237"/>
      <c r="J12" s="238"/>
      <c r="K12" s="32"/>
      <c r="L12" s="236"/>
      <c r="M12" s="238"/>
      <c r="N12" s="236"/>
      <c r="O12" s="237"/>
      <c r="P12" s="238"/>
      <c r="Q12" s="236"/>
      <c r="R12" s="238"/>
      <c r="S12" s="236"/>
      <c r="T12" s="238"/>
      <c r="U12" s="32"/>
      <c r="V12" s="32"/>
    </row>
    <row r="13" spans="1:22" ht="13.5" customHeight="1">
      <c r="A13" s="244" t="s">
        <v>106</v>
      </c>
      <c r="B13" s="244"/>
      <c r="C13" s="244"/>
      <c r="D13" s="244"/>
      <c r="E13" s="244"/>
      <c r="F13" s="244"/>
      <c r="G13" s="244"/>
      <c r="H13" s="244"/>
      <c r="I13" s="244"/>
      <c r="J13" s="244"/>
      <c r="K13" s="244"/>
      <c r="L13" s="244"/>
      <c r="M13" s="244"/>
      <c r="N13" s="244"/>
      <c r="O13" s="244"/>
      <c r="P13" s="244"/>
      <c r="Q13" s="244"/>
      <c r="R13" s="244"/>
      <c r="S13" s="244"/>
      <c r="T13" s="244"/>
      <c r="U13" s="244"/>
      <c r="V13" s="244"/>
    </row>
  </sheetData>
  <mergeCells count="54">
    <mergeCell ref="Q12:R12"/>
    <mergeCell ref="S12:T12"/>
    <mergeCell ref="A13:V13"/>
    <mergeCell ref="B12:C12"/>
    <mergeCell ref="D12:E12"/>
    <mergeCell ref="F12:G12"/>
    <mergeCell ref="H12:J12"/>
    <mergeCell ref="L12:M12"/>
    <mergeCell ref="N12:P12"/>
    <mergeCell ref="N8:P8"/>
    <mergeCell ref="Q8:R8"/>
    <mergeCell ref="S8:T8"/>
    <mergeCell ref="N5:P7"/>
    <mergeCell ref="Q5:U5"/>
    <mergeCell ref="B8:C8"/>
    <mergeCell ref="D8:E8"/>
    <mergeCell ref="F8:G8"/>
    <mergeCell ref="H8:J8"/>
    <mergeCell ref="L8:M8"/>
    <mergeCell ref="V5:V7"/>
    <mergeCell ref="D6:E7"/>
    <mergeCell ref="F6:G6"/>
    <mergeCell ref="F7:G7"/>
    <mergeCell ref="H6:J6"/>
    <mergeCell ref="H7:J7"/>
    <mergeCell ref="Q6:R7"/>
    <mergeCell ref="S6:T6"/>
    <mergeCell ref="S7:T7"/>
    <mergeCell ref="P3:Q3"/>
    <mergeCell ref="R3:S3"/>
    <mergeCell ref="T3:V3"/>
    <mergeCell ref="A4:K4"/>
    <mergeCell ref="L4:V4"/>
    <mergeCell ref="A3:B3"/>
    <mergeCell ref="C3:D3"/>
    <mergeCell ref="E3:F3"/>
    <mergeCell ref="G3:H3"/>
    <mergeCell ref="J3:K3"/>
    <mergeCell ref="M3:N3"/>
    <mergeCell ref="A5:A7"/>
    <mergeCell ref="B5:C7"/>
    <mergeCell ref="D5:J5"/>
    <mergeCell ref="K5:K7"/>
    <mergeCell ref="L5:M7"/>
    <mergeCell ref="A1:V1"/>
    <mergeCell ref="A2:B2"/>
    <mergeCell ref="C2:D2"/>
    <mergeCell ref="E2:F2"/>
    <mergeCell ref="G2:H2"/>
    <mergeCell ref="J2:K2"/>
    <mergeCell ref="M2:N2"/>
    <mergeCell ref="P2:Q2"/>
    <mergeCell ref="R2:S2"/>
    <mergeCell ref="T2:V2"/>
  </mergeCells>
  <phoneticPr fontId="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B19"/>
  <sheetViews>
    <sheetView workbookViewId="0">
      <selection activeCell="F20" sqref="F20"/>
    </sheetView>
  </sheetViews>
  <sheetFormatPr defaultRowHeight="13.5"/>
  <cols>
    <col min="1" max="1" width="3.875" customWidth="1"/>
    <col min="2" max="2" width="7.5" customWidth="1"/>
    <col min="3" max="3" width="5.5" customWidth="1"/>
    <col min="4" max="4" width="5.25" customWidth="1"/>
    <col min="5" max="5" width="4.125" customWidth="1"/>
    <col min="6" max="6" width="4.875" customWidth="1"/>
    <col min="7" max="7" width="5.125" customWidth="1"/>
    <col min="9" max="9" width="6.375" customWidth="1"/>
    <col min="10" max="10" width="5.125" customWidth="1"/>
    <col min="12" max="12" width="4.625" customWidth="1"/>
    <col min="14" max="14" width="5.75" customWidth="1"/>
    <col min="15" max="15" width="5.625" customWidth="1"/>
    <col min="17" max="17" width="0.75" customWidth="1"/>
    <col min="19" max="19" width="6.125" customWidth="1"/>
    <col min="20" max="20" width="2.875" customWidth="1"/>
    <col min="21" max="21" width="8.75" customWidth="1"/>
    <col min="22" max="22" width="0.75" customWidth="1"/>
    <col min="25" max="25" width="1.875" customWidth="1"/>
  </cols>
  <sheetData>
    <row r="1" spans="1:28" ht="27" customHeight="1">
      <c r="A1" s="145" t="s">
        <v>107</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5"/>
    </row>
    <row r="2" spans="1:28" ht="14.25">
      <c r="A2" s="1"/>
      <c r="B2" s="152"/>
      <c r="C2" s="152"/>
      <c r="D2" s="152"/>
      <c r="E2" s="152"/>
      <c r="F2" s="152"/>
      <c r="G2" s="1"/>
      <c r="H2" s="152"/>
      <c r="I2" s="152"/>
      <c r="J2" s="152"/>
      <c r="K2" s="152"/>
      <c r="L2" s="1"/>
      <c r="M2" s="152"/>
      <c r="N2" s="152"/>
      <c r="O2" s="152"/>
      <c r="P2" s="152"/>
      <c r="Q2" s="1"/>
      <c r="R2" s="152"/>
      <c r="S2" s="152"/>
      <c r="T2" s="152"/>
      <c r="U2" s="152"/>
      <c r="V2" s="1"/>
      <c r="W2" s="152"/>
      <c r="X2" s="152"/>
      <c r="Y2" s="153" t="s">
        <v>108</v>
      </c>
      <c r="Z2" s="153"/>
      <c r="AA2" s="153"/>
      <c r="AB2" s="15"/>
    </row>
    <row r="3" spans="1:28" ht="15" thickBot="1">
      <c r="A3" s="146" t="s">
        <v>2</v>
      </c>
      <c r="B3" s="146"/>
      <c r="C3" s="146"/>
      <c r="D3" s="146"/>
      <c r="E3" s="146"/>
      <c r="F3" s="146"/>
      <c r="G3" s="146"/>
      <c r="H3" s="151"/>
      <c r="I3" s="151"/>
      <c r="J3" s="151"/>
      <c r="K3" s="151"/>
      <c r="L3" s="1"/>
      <c r="M3" s="151"/>
      <c r="N3" s="151"/>
      <c r="O3" s="151"/>
      <c r="P3" s="151"/>
      <c r="Q3" s="1"/>
      <c r="R3" s="151"/>
      <c r="S3" s="151"/>
      <c r="T3" s="151"/>
      <c r="U3" s="151"/>
      <c r="V3" s="1"/>
      <c r="W3" s="151"/>
      <c r="X3" s="151"/>
      <c r="Y3" s="154" t="s">
        <v>3</v>
      </c>
      <c r="Z3" s="154"/>
      <c r="AA3" s="154"/>
      <c r="AB3" s="15"/>
    </row>
    <row r="4" spans="1:28" ht="15" thickBot="1">
      <c r="A4" s="158" t="s">
        <v>72</v>
      </c>
      <c r="B4" s="168"/>
      <c r="C4" s="168"/>
      <c r="D4" s="168"/>
      <c r="E4" s="159"/>
      <c r="F4" s="158" t="s">
        <v>73</v>
      </c>
      <c r="G4" s="159"/>
      <c r="H4" s="147" t="s">
        <v>74</v>
      </c>
      <c r="I4" s="148"/>
      <c r="J4" s="148"/>
      <c r="K4" s="148"/>
      <c r="L4" s="149"/>
      <c r="M4" s="147" t="s">
        <v>75</v>
      </c>
      <c r="N4" s="148"/>
      <c r="O4" s="148"/>
      <c r="P4" s="148"/>
      <c r="Q4" s="149"/>
      <c r="R4" s="147" t="s">
        <v>76</v>
      </c>
      <c r="S4" s="148"/>
      <c r="T4" s="148"/>
      <c r="U4" s="148"/>
      <c r="V4" s="149"/>
      <c r="W4" s="147" t="s">
        <v>77</v>
      </c>
      <c r="X4" s="148"/>
      <c r="Y4" s="148"/>
      <c r="Z4" s="148"/>
      <c r="AA4" s="149"/>
      <c r="AB4" s="15"/>
    </row>
    <row r="5" spans="1:28" ht="15" thickBot="1">
      <c r="A5" s="160"/>
      <c r="B5" s="169"/>
      <c r="C5" s="169"/>
      <c r="D5" s="169"/>
      <c r="E5" s="161"/>
      <c r="F5" s="160"/>
      <c r="G5" s="161"/>
      <c r="H5" s="171" t="s">
        <v>58</v>
      </c>
      <c r="I5" s="158" t="s">
        <v>78</v>
      </c>
      <c r="J5" s="159"/>
      <c r="K5" s="158" t="s">
        <v>79</v>
      </c>
      <c r="L5" s="159"/>
      <c r="M5" s="171" t="s">
        <v>58</v>
      </c>
      <c r="N5" s="158" t="s">
        <v>80</v>
      </c>
      <c r="O5" s="159"/>
      <c r="P5" s="158" t="s">
        <v>81</v>
      </c>
      <c r="Q5" s="159"/>
      <c r="R5" s="171" t="s">
        <v>58</v>
      </c>
      <c r="S5" s="158" t="s">
        <v>80</v>
      </c>
      <c r="T5" s="159"/>
      <c r="U5" s="158" t="s">
        <v>81</v>
      </c>
      <c r="V5" s="159"/>
      <c r="W5" s="171" t="s">
        <v>58</v>
      </c>
      <c r="X5" s="158" t="s">
        <v>78</v>
      </c>
      <c r="Y5" s="159"/>
      <c r="Z5" s="147" t="s">
        <v>79</v>
      </c>
      <c r="AA5" s="149"/>
      <c r="AB5" s="15"/>
    </row>
    <row r="6" spans="1:28" ht="14.25">
      <c r="A6" s="160"/>
      <c r="B6" s="169"/>
      <c r="C6" s="169"/>
      <c r="D6" s="169"/>
      <c r="E6" s="161"/>
      <c r="F6" s="160"/>
      <c r="G6" s="161"/>
      <c r="H6" s="172"/>
      <c r="I6" s="160"/>
      <c r="J6" s="161"/>
      <c r="K6" s="160"/>
      <c r="L6" s="161"/>
      <c r="M6" s="172"/>
      <c r="N6" s="160"/>
      <c r="O6" s="161"/>
      <c r="P6" s="160"/>
      <c r="Q6" s="161"/>
      <c r="R6" s="172"/>
      <c r="S6" s="160"/>
      <c r="T6" s="161"/>
      <c r="U6" s="160"/>
      <c r="V6" s="161"/>
      <c r="W6" s="172"/>
      <c r="X6" s="160"/>
      <c r="Y6" s="161"/>
      <c r="Z6" s="171" t="s">
        <v>82</v>
      </c>
      <c r="AA6" s="171" t="s">
        <v>83</v>
      </c>
      <c r="AB6" s="15"/>
    </row>
    <row r="7" spans="1:28" ht="15" thickBot="1">
      <c r="A7" s="162"/>
      <c r="B7" s="170"/>
      <c r="C7" s="170"/>
      <c r="D7" s="170"/>
      <c r="E7" s="163"/>
      <c r="F7" s="162"/>
      <c r="G7" s="163"/>
      <c r="H7" s="173"/>
      <c r="I7" s="162"/>
      <c r="J7" s="163"/>
      <c r="K7" s="162"/>
      <c r="L7" s="163"/>
      <c r="M7" s="173"/>
      <c r="N7" s="162"/>
      <c r="O7" s="163"/>
      <c r="P7" s="162"/>
      <c r="Q7" s="163"/>
      <c r="R7" s="173"/>
      <c r="S7" s="162"/>
      <c r="T7" s="163"/>
      <c r="U7" s="162"/>
      <c r="V7" s="163"/>
      <c r="W7" s="173"/>
      <c r="X7" s="162"/>
      <c r="Y7" s="163"/>
      <c r="Z7" s="173"/>
      <c r="AA7" s="173"/>
      <c r="AB7" s="15"/>
    </row>
    <row r="8" spans="1:28" ht="15" thickBot="1">
      <c r="A8" s="158" t="s">
        <v>84</v>
      </c>
      <c r="B8" s="159"/>
      <c r="C8" s="171" t="s">
        <v>85</v>
      </c>
      <c r="D8" s="158" t="s">
        <v>86</v>
      </c>
      <c r="E8" s="159"/>
      <c r="F8" s="147" t="s">
        <v>9</v>
      </c>
      <c r="G8" s="149"/>
      <c r="H8" s="4">
        <v>1</v>
      </c>
      <c r="I8" s="147">
        <v>2</v>
      </c>
      <c r="J8" s="149"/>
      <c r="K8" s="147">
        <v>3</v>
      </c>
      <c r="L8" s="149"/>
      <c r="M8" s="4">
        <v>4</v>
      </c>
      <c r="N8" s="147">
        <v>5</v>
      </c>
      <c r="O8" s="149"/>
      <c r="P8" s="147">
        <v>6</v>
      </c>
      <c r="Q8" s="149"/>
      <c r="R8" s="4">
        <v>7</v>
      </c>
      <c r="S8" s="147">
        <v>8</v>
      </c>
      <c r="T8" s="149"/>
      <c r="U8" s="147">
        <v>9</v>
      </c>
      <c r="V8" s="149"/>
      <c r="W8" s="4">
        <v>10</v>
      </c>
      <c r="X8" s="147">
        <v>11</v>
      </c>
      <c r="Y8" s="149"/>
      <c r="Z8" s="4">
        <v>12</v>
      </c>
      <c r="AA8" s="4">
        <v>13</v>
      </c>
      <c r="AB8" s="15"/>
    </row>
    <row r="9" spans="1:28" ht="15" thickBot="1">
      <c r="A9" s="162"/>
      <c r="B9" s="163"/>
      <c r="C9" s="173"/>
      <c r="D9" s="162"/>
      <c r="E9" s="163"/>
      <c r="F9" s="147" t="s">
        <v>58</v>
      </c>
      <c r="G9" s="149"/>
      <c r="H9" s="20"/>
      <c r="I9" s="164"/>
      <c r="J9" s="165"/>
      <c r="K9" s="164"/>
      <c r="L9" s="165"/>
      <c r="M9" s="20"/>
      <c r="N9" s="164"/>
      <c r="O9" s="165"/>
      <c r="P9" s="164"/>
      <c r="Q9" s="165"/>
      <c r="R9" s="20"/>
      <c r="S9" s="164"/>
      <c r="T9" s="165"/>
      <c r="U9" s="164"/>
      <c r="V9" s="165"/>
      <c r="W9" s="20"/>
      <c r="X9" s="164"/>
      <c r="Y9" s="165"/>
      <c r="Z9" s="20"/>
      <c r="AA9" s="20"/>
      <c r="AB9" s="15"/>
    </row>
    <row r="10" spans="1:28" ht="15" thickBot="1">
      <c r="A10" s="17"/>
      <c r="B10" s="19"/>
      <c r="C10" s="19"/>
      <c r="D10" s="19"/>
      <c r="E10" s="18"/>
      <c r="F10" s="12"/>
      <c r="G10" s="14"/>
      <c r="H10" s="20"/>
      <c r="I10" s="21"/>
      <c r="J10" s="22"/>
      <c r="K10" s="21"/>
      <c r="L10" s="22"/>
      <c r="M10" s="20"/>
      <c r="N10" s="21"/>
      <c r="O10" s="22"/>
      <c r="P10" s="21"/>
      <c r="Q10" s="22"/>
      <c r="R10" s="20"/>
      <c r="S10" s="21"/>
      <c r="T10" s="22"/>
      <c r="U10" s="21"/>
      <c r="V10" s="22"/>
      <c r="W10" s="20"/>
      <c r="X10" s="21"/>
      <c r="Y10" s="22"/>
      <c r="Z10" s="20"/>
      <c r="AA10" s="20"/>
      <c r="AB10" s="39"/>
    </row>
    <row r="11" spans="1:28" ht="15" thickBot="1">
      <c r="A11" s="17"/>
      <c r="B11" s="19"/>
      <c r="C11" s="19"/>
      <c r="D11" s="19"/>
      <c r="E11" s="18"/>
      <c r="F11" s="12"/>
      <c r="G11" s="14"/>
      <c r="H11" s="20"/>
      <c r="I11" s="21"/>
      <c r="J11" s="22"/>
      <c r="K11" s="21"/>
      <c r="L11" s="22"/>
      <c r="M11" s="20"/>
      <c r="N11" s="21"/>
      <c r="O11" s="22"/>
      <c r="P11" s="21"/>
      <c r="Q11" s="22"/>
      <c r="R11" s="20"/>
      <c r="S11" s="21"/>
      <c r="T11" s="22"/>
      <c r="U11" s="21"/>
      <c r="V11" s="22"/>
      <c r="W11" s="20"/>
      <c r="X11" s="21"/>
      <c r="Y11" s="22"/>
      <c r="Z11" s="20"/>
      <c r="AA11" s="20"/>
      <c r="AB11" s="39"/>
    </row>
    <row r="12" spans="1:28" ht="15" thickBot="1">
      <c r="A12" s="17"/>
      <c r="B12" s="19"/>
      <c r="C12" s="19"/>
      <c r="D12" s="19"/>
      <c r="E12" s="18"/>
      <c r="F12" s="12"/>
      <c r="G12" s="14"/>
      <c r="H12" s="20"/>
      <c r="I12" s="21"/>
      <c r="J12" s="22"/>
      <c r="K12" s="21"/>
      <c r="L12" s="22"/>
      <c r="M12" s="20"/>
      <c r="N12" s="21"/>
      <c r="O12" s="22"/>
      <c r="P12" s="21"/>
      <c r="Q12" s="22"/>
      <c r="R12" s="20"/>
      <c r="S12" s="21"/>
      <c r="T12" s="22"/>
      <c r="U12" s="21"/>
      <c r="V12" s="22"/>
      <c r="W12" s="20"/>
      <c r="X12" s="21"/>
      <c r="Y12" s="22"/>
      <c r="Z12" s="20"/>
      <c r="AA12" s="20"/>
      <c r="AB12" s="39"/>
    </row>
    <row r="13" spans="1:28" ht="15" thickBot="1">
      <c r="A13" s="178"/>
      <c r="B13" s="179"/>
      <c r="C13" s="179"/>
      <c r="D13" s="179"/>
      <c r="E13" s="180"/>
      <c r="F13" s="178"/>
      <c r="G13" s="180"/>
      <c r="H13" s="6"/>
      <c r="I13" s="175"/>
      <c r="J13" s="176"/>
      <c r="K13" s="175"/>
      <c r="L13" s="176"/>
      <c r="M13" s="6"/>
      <c r="N13" s="175"/>
      <c r="O13" s="176"/>
      <c r="P13" s="175"/>
      <c r="Q13" s="176"/>
      <c r="R13" s="6"/>
      <c r="S13" s="175"/>
      <c r="T13" s="176"/>
      <c r="U13" s="175"/>
      <c r="V13" s="176"/>
      <c r="W13" s="6"/>
      <c r="X13" s="175"/>
      <c r="Y13" s="176"/>
      <c r="Z13" s="6"/>
      <c r="AA13" s="6"/>
      <c r="AB13" s="15"/>
    </row>
    <row r="14" spans="1:28" ht="15" thickBot="1">
      <c r="A14" s="178"/>
      <c r="B14" s="179"/>
      <c r="C14" s="179"/>
      <c r="D14" s="179"/>
      <c r="E14" s="180"/>
      <c r="F14" s="178"/>
      <c r="G14" s="180"/>
      <c r="H14" s="6"/>
      <c r="I14" s="175"/>
      <c r="J14" s="176"/>
      <c r="K14" s="175"/>
      <c r="L14" s="176"/>
      <c r="M14" s="6"/>
      <c r="N14" s="175"/>
      <c r="O14" s="176"/>
      <c r="P14" s="175"/>
      <c r="Q14" s="176"/>
      <c r="R14" s="6"/>
      <c r="S14" s="175"/>
      <c r="T14" s="176"/>
      <c r="U14" s="175"/>
      <c r="V14" s="176"/>
      <c r="W14" s="6"/>
      <c r="X14" s="175"/>
      <c r="Y14" s="176"/>
      <c r="Z14" s="6"/>
      <c r="AA14" s="6"/>
      <c r="AB14" s="15"/>
    </row>
    <row r="15" spans="1:28" ht="15" thickBot="1">
      <c r="A15" s="178"/>
      <c r="B15" s="179"/>
      <c r="C15" s="179"/>
      <c r="D15" s="179"/>
      <c r="E15" s="180"/>
      <c r="F15" s="178"/>
      <c r="G15" s="180"/>
      <c r="H15" s="6"/>
      <c r="I15" s="175"/>
      <c r="J15" s="176"/>
      <c r="K15" s="175"/>
      <c r="L15" s="176"/>
      <c r="M15" s="6"/>
      <c r="N15" s="175"/>
      <c r="O15" s="176"/>
      <c r="P15" s="175"/>
      <c r="Q15" s="176"/>
      <c r="R15" s="6"/>
      <c r="S15" s="175"/>
      <c r="T15" s="176"/>
      <c r="U15" s="175"/>
      <c r="V15" s="176"/>
      <c r="W15" s="6"/>
      <c r="X15" s="175"/>
      <c r="Y15" s="176"/>
      <c r="Z15" s="6"/>
      <c r="AA15" s="6"/>
      <c r="AB15" s="15"/>
    </row>
    <row r="16" spans="1:28">
      <c r="A16" s="150" t="s">
        <v>109</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246"/>
    </row>
    <row r="17" spans="1:28">
      <c r="A17" s="245"/>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6"/>
    </row>
    <row r="18" spans="1:28">
      <c r="A18" s="245"/>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6"/>
    </row>
    <row r="19" spans="1:28">
      <c r="A19" s="245"/>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6"/>
    </row>
  </sheetData>
  <mergeCells count="88">
    <mergeCell ref="A16:AA19"/>
    <mergeCell ref="AB16:AB19"/>
    <mergeCell ref="X14:Y14"/>
    <mergeCell ref="A15:E15"/>
    <mergeCell ref="F15:G15"/>
    <mergeCell ref="I15:J15"/>
    <mergeCell ref="K15:L15"/>
    <mergeCell ref="N15:O15"/>
    <mergeCell ref="P15:Q15"/>
    <mergeCell ref="S15:T15"/>
    <mergeCell ref="U15:V15"/>
    <mergeCell ref="X15:Y15"/>
    <mergeCell ref="X13:Y13"/>
    <mergeCell ref="A14:E14"/>
    <mergeCell ref="F14:G14"/>
    <mergeCell ref="I14:J14"/>
    <mergeCell ref="K14:L14"/>
    <mergeCell ref="N14:O14"/>
    <mergeCell ref="P14:Q14"/>
    <mergeCell ref="S14:T14"/>
    <mergeCell ref="U14:V14"/>
    <mergeCell ref="S9:T9"/>
    <mergeCell ref="U9:V9"/>
    <mergeCell ref="X9:Y9"/>
    <mergeCell ref="A13:E13"/>
    <mergeCell ref="F13:G13"/>
    <mergeCell ref="I13:J13"/>
    <mergeCell ref="K13:L13"/>
    <mergeCell ref="N13:O13"/>
    <mergeCell ref="P13:Q13"/>
    <mergeCell ref="S13:T13"/>
    <mergeCell ref="F9:G9"/>
    <mergeCell ref="I9:J9"/>
    <mergeCell ref="K9:L9"/>
    <mergeCell ref="N9:O9"/>
    <mergeCell ref="P9:Q9"/>
    <mergeCell ref="U13:V13"/>
    <mergeCell ref="N8:O8"/>
    <mergeCell ref="P8:Q8"/>
    <mergeCell ref="S8:T8"/>
    <mergeCell ref="U8:V8"/>
    <mergeCell ref="X8:Y8"/>
    <mergeCell ref="X5:Y7"/>
    <mergeCell ref="Z5:AA5"/>
    <mergeCell ref="Z6:Z7"/>
    <mergeCell ref="AA6:AA7"/>
    <mergeCell ref="A8:B9"/>
    <mergeCell ref="C8:C9"/>
    <mergeCell ref="D8:E9"/>
    <mergeCell ref="F8:G8"/>
    <mergeCell ref="I8:J8"/>
    <mergeCell ref="K8:L8"/>
    <mergeCell ref="N5:O7"/>
    <mergeCell ref="P5:Q7"/>
    <mergeCell ref="R5:R7"/>
    <mergeCell ref="S5:T7"/>
    <mergeCell ref="U5:V7"/>
    <mergeCell ref="W5:W7"/>
    <mergeCell ref="H5:H7"/>
    <mergeCell ref="I5:J7"/>
    <mergeCell ref="K5:L7"/>
    <mergeCell ref="M5:M7"/>
    <mergeCell ref="A4:E7"/>
    <mergeCell ref="F4:G7"/>
    <mergeCell ref="H4:L4"/>
    <mergeCell ref="M4:Q4"/>
    <mergeCell ref="R3:S3"/>
    <mergeCell ref="T3:U3"/>
    <mergeCell ref="W3:X3"/>
    <mergeCell ref="Y3:AA3"/>
    <mergeCell ref="W4:AA4"/>
    <mergeCell ref="R4:V4"/>
    <mergeCell ref="A3:G3"/>
    <mergeCell ref="H3:I3"/>
    <mergeCell ref="J3:K3"/>
    <mergeCell ref="M3:N3"/>
    <mergeCell ref="O3:P3"/>
    <mergeCell ref="A1:AA1"/>
    <mergeCell ref="B2:D2"/>
    <mergeCell ref="E2:F2"/>
    <mergeCell ref="H2:I2"/>
    <mergeCell ref="J2:K2"/>
    <mergeCell ref="M2:N2"/>
    <mergeCell ref="O2:P2"/>
    <mergeCell ref="R2:S2"/>
    <mergeCell ref="T2:U2"/>
    <mergeCell ref="W2:X2"/>
    <mergeCell ref="Y2:AA2"/>
  </mergeCells>
  <phoneticPr fontId="7"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Sheet1</vt:lpstr>
      <vt:lpstr>Sheet2</vt:lpstr>
      <vt:lpstr>Sheet3</vt:lpstr>
      <vt:lpstr>Sheet4</vt:lpstr>
      <vt:lpstr>Sheet5</vt:lpstr>
      <vt:lpstr>Sheet6</vt:lpstr>
      <vt:lpstr>Sheet7</vt:lpstr>
      <vt:lpstr>Sheet8</vt:lpstr>
      <vt:lpstr>Sheet9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dc:creator>
  <cp:lastModifiedBy>admin-2</cp:lastModifiedBy>
  <dcterms:created xsi:type="dcterms:W3CDTF">2018-09-19T01:29:04Z</dcterms:created>
  <dcterms:modified xsi:type="dcterms:W3CDTF">2018-09-27T00:41:02Z</dcterms:modified>
</cp:coreProperties>
</file>