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81" firstSheet="3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'2部门收入总体情况表'!#REF!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'8政府性基金支出情况表'!$A$1:$M$10</definedName>
    <definedName name="_xlnm.Print_Titles" localSheetId="0">'1部门收支总体情况表 '!$1:$7</definedName>
    <definedName name="_xlnm.Print_Titles" localSheetId="1">'2部门收入总体情况表'!#REF!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<sst xmlns="http://schemas.openxmlformats.org/spreadsheetml/2006/main" count="498" uniqueCount="210">
  <si>
    <t>预算01表</t>
  </si>
  <si>
    <t xml:space="preserve"> 2019年部门收支总体情况表</t>
  </si>
  <si>
    <t>单位名称：罗山县林业和茶产业局</t>
  </si>
  <si>
    <t>单位：万元</t>
  </si>
  <si>
    <t>收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</si>
  <si>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</si>
  <si>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</si>
  <si>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</si>
  <si>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</si>
  <si>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</si>
  <si>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</si>
  <si>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</si>
  <si>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</si>
  <si>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</si>
  <si>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</si>
  <si>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</si>
  <si>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</si>
  <si>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</si>
  <si>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</si>
  <si>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</si>
  <si>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</si>
  <si>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</si>
  <si>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</si>
  <si>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</si>
  <si>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</si>
  <si>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</si>
  <si>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</si>
  <si>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</si>
  <si>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</si>
  <si>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</si>
  <si>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</si>
  <si>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</si>
  <si>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</si>
  <si>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</si>
  <si>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</si>
  <si>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</si>
  <si>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</si>
  <si>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</si>
  <si>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</si>
  <si>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</si>
  <si>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</si>
  <si>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</si>
  <si>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</si>
  <si>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 xml:space="preserve"> 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</si>
  <si>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</si>
  <si>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</si>
  <si>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</si>
  <si>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</si>
  <si>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</si>
  <si>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</si>
  <si>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</si>
  <si>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</si>
  <si>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</si>
  <si>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</si>
  <si>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</si>
  <si>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</si>
  <si>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社会保障和就业支出</t>
  </si>
  <si>
    <t>05</t>
  </si>
  <si>
    <t>01</t>
  </si>
  <si>
    <t xml:space="preserve">  归口管理的行政单位离退休</t>
  </si>
  <si>
    <t xml:space="preserve">  机关事业单位基本养老保险缴费支出</t>
  </si>
  <si>
    <t>08</t>
  </si>
  <si>
    <t xml:space="preserve">  死亡抚恤</t>
  </si>
  <si>
    <t>27</t>
  </si>
  <si>
    <t>02</t>
  </si>
  <si>
    <t xml:space="preserve">  财政对工伤保险基金的补助</t>
  </si>
  <si>
    <t>医疗卫生与计划生育支出</t>
  </si>
  <si>
    <t>11</t>
  </si>
  <si>
    <t xml:space="preserve">  行政单位医疗</t>
  </si>
  <si>
    <t xml:space="preserve">  事业单位医疗</t>
  </si>
  <si>
    <t>林业</t>
  </si>
  <si>
    <t xml:space="preserve">  行政运行</t>
  </si>
  <si>
    <t>04</t>
  </si>
  <si>
    <t xml:space="preserve">  林业事业机构</t>
  </si>
  <si>
    <t>06</t>
  </si>
  <si>
    <t xml:space="preserve">  林业技术推广</t>
  </si>
  <si>
    <t>07</t>
  </si>
  <si>
    <t xml:space="preserve">  森林资源管理</t>
  </si>
  <si>
    <t>12</t>
  </si>
  <si>
    <t xml:space="preserve">  湿地保护</t>
  </si>
  <si>
    <t>34</t>
  </si>
  <si>
    <t xml:space="preserve">  林业防灾减灾</t>
  </si>
  <si>
    <t>99</t>
  </si>
  <si>
    <t xml:space="preserve">  其他林业支出</t>
  </si>
  <si>
    <t xml:space="preserve">  住房公积金</t>
  </si>
  <si>
    <t>预算03表</t>
  </si>
  <si>
    <r>
      <rPr>
        <b/>
        <sz val="20"/>
        <rFont val="宋体"/>
        <charset val="134"/>
      </rPr>
      <t xml:space="preserve"> 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年部门支出总体情况表</t>
    </r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</si>
  <si>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</si>
  <si>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</si>
  <si>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</si>
  <si>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</si>
  <si>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</si>
  <si>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</si>
  <si>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</si>
  <si>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</si>
  <si>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r>
      <rPr>
        <b/>
        <sz val="20"/>
        <rFont val="宋体"/>
        <charset val="134"/>
      </rPr>
      <t xml:space="preserve"> 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年财政拨款收支总体情况表</t>
    </r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</si>
  <si>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</si>
  <si>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</si>
  <si>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</si>
  <si>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</si>
  <si>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</si>
  <si>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</si>
  <si>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</si>
  <si>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</si>
  <si>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</si>
  <si>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</si>
  <si>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</si>
  <si>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</si>
  <si>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</si>
  <si>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</si>
  <si>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</si>
  <si>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</si>
  <si>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</si>
  <si>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</si>
  <si>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</si>
  <si>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</si>
  <si>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</si>
  <si>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</si>
  <si>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</si>
  <si>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</si>
  <si>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</si>
  <si>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</si>
  <si>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</si>
  <si>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</si>
  <si>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</si>
  <si>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</si>
  <si>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</si>
  <si>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</si>
  <si>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</si>
  <si>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 xml:space="preserve"> 2019年一般公共预算支出情况表</t>
  </si>
  <si>
    <t>预算06表</t>
  </si>
  <si>
    <r>
      <rPr>
        <b/>
        <sz val="20"/>
        <rFont val="宋体"/>
        <charset val="134"/>
      </rPr>
      <t xml:space="preserve"> 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年一般公共预算基本支出情况表</t>
    </r>
  </si>
  <si>
    <t>单位名称：罗山县林业和茶产业局        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</si>
  <si>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</si>
  <si>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</si>
  <si>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</si>
  <si>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</si>
  <si>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</si>
  <si>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</si>
  <si>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</si>
  <si>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</si>
  <si>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</si>
  <si>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</si>
  <si>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</si>
  <si>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</si>
  <si>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</si>
  <si>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</si>
  <si>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</si>
  <si>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</si>
  <si>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</si>
  <si>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</si>
  <si>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</si>
  <si>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</si>
  <si>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</si>
  <si>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</si>
  <si>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</si>
  <si>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</si>
  <si>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</si>
  <si>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</si>
  <si>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</si>
  <si>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</si>
  <si>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</si>
  <si>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</si>
  <si>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</si>
  <si>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</si>
  <si>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</si>
  <si>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</si>
  <si>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</si>
  <si>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</si>
  <si>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</si>
  <si>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</si>
  <si>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</si>
  <si>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</si>
  <si>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</si>
  <si>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</si>
  <si>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</si>
  <si>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</si>
  <si>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</si>
  <si>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</si>
  <si>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</si>
  <si>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</si>
  <si>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</si>
  <si>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</si>
  <si>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</si>
  <si>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</si>
  <si>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</si>
  <si>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</si>
  <si>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</si>
  <si>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</si>
  <si>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</si>
  <si>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</si>
  <si>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</si>
  <si>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</si>
  <si>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</si>
  <si>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</si>
  <si>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预算07表</t>
  </si>
  <si>
    <r>
      <rPr>
        <b/>
        <sz val="20"/>
        <rFont val="宋体"/>
        <charset val="134"/>
      </rPr>
      <t xml:space="preserve"> 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年年一般公共预算“三公”经费支出情况表</t>
    </r>
  </si>
  <si>
    <t>项      目</t>
  </si>
  <si>
    <r>
      <rPr>
        <b/>
        <sz val="12"/>
        <rFont val="宋体"/>
        <charset val="134"/>
      </rPr>
      <t>201</t>
    </r>
    <r>
      <rPr>
        <b/>
        <sz val="12"/>
        <rFont val="宋体"/>
        <charset val="134"/>
      </rPr>
      <t>9</t>
    </r>
    <r>
      <rPr>
        <b/>
        <sz val="12"/>
        <rFont val="宋体"/>
        <charset val="134"/>
      </rPr>
      <t>年“三公”经费预算数</t>
    </r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</si>
  <si>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</si>
  <si>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</si>
  <si>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</si>
  <si>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</si>
  <si>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</si>
  <si>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</si>
  <si>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</si>
  <si>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</si>
  <si>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r>
      <rPr>
        <b/>
        <sz val="20"/>
        <rFont val="宋体"/>
        <charset val="134"/>
      </rPr>
      <t xml:space="preserve"> 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年政府性基金支出情况表</t>
    </r>
  </si>
  <si>
    <t>0</t>
  </si>
  <si>
    <t>罗山林业局2019年无政府性基金支出预算。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</si>
</sst>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00"/>
    <numFmt numFmtId="43" formatCode="_ * #,##0.00_ ;_ * \-#,##0.00_ ;_ * &quot;-&quot;??_ ;_ @_ "/>
    <numFmt numFmtId="177" formatCode="00"/>
    <numFmt numFmtId="178" formatCode="#,##0.0_);[Red]\(#,##0.0\)"/>
    <numFmt numFmtId="179" formatCode="#,##0.0_ "/>
    <numFmt numFmtId="180" formatCode="* #,##0.00;* \-#,##0.00;* &quot;&quot;??;@"/>
    <numFmt numFmtId="181" formatCode="#,##0.00_);[Red]\(#,##0.00\)"/>
    <numFmt numFmtId="182" formatCode="0.00_);[Red]\(0.00\)"/>
    <numFmt numFmtId="183" formatCode="#,##0.00_ "/>
    <numFmt numFmtId="184" formatCode="#,##0.0"/>
    <numFmt numFmtId="185" formatCode="0.0_);[Red]\(0.0\)"/>
  </numFmts>
  <fonts count="3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4" borderId="18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6" borderId="1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9" borderId="1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9" borderId="18" applyNumberFormat="0" applyAlignment="0" applyProtection="0">
      <alignment vertical="center"/>
    </xf>
    <xf numFmtId="0" fontId="28" fillId="19" borderId="2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7" fontId="2" fillId="0" borderId="0" xfId="76" applyNumberFormat="1" applyFont="1" applyFill="1" applyAlignment="1" applyProtection="1">
      <alignment horizontal="center" vertical="center"/>
    </xf>
    <xf numFmtId="176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8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7" fontId="2" fillId="0" borderId="1" xfId="76" applyNumberFormat="1" applyFont="1" applyFill="1" applyBorder="1" applyAlignment="1" applyProtection="1">
      <alignment vertical="center"/>
    </xf>
    <xf numFmtId="177" fontId="2" fillId="2" borderId="1" xfId="76" applyNumberFormat="1" applyFont="1" applyFill="1" applyBorder="1" applyAlignment="1" applyProtection="1">
      <alignment vertical="center"/>
    </xf>
    <xf numFmtId="178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176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49" fontId="0" fillId="0" borderId="3" xfId="76" applyNumberFormat="1" applyFont="1" applyFill="1" applyBorder="1" applyAlignment="1" applyProtection="1">
      <alignment horizontal="right" vertical="center" wrapText="1"/>
    </xf>
    <xf numFmtId="178" fontId="0" fillId="0" borderId="3" xfId="76" applyNumberFormat="1" applyFont="1" applyFill="1" applyBorder="1" applyAlignment="1" applyProtection="1">
      <alignment horizontal="right" vertical="center" wrapText="1"/>
    </xf>
    <xf numFmtId="179" fontId="2" fillId="0" borderId="0" xfId="76" applyNumberFormat="1" applyFont="1" applyFill="1" applyAlignment="1" applyProtection="1">
      <alignment vertical="center"/>
    </xf>
    <xf numFmtId="178" fontId="2" fillId="0" borderId="0" xfId="76" applyNumberFormat="1" applyFont="1" applyFill="1" applyAlignment="1" applyProtection="1">
      <alignment horizontal="right" vertical="center"/>
    </xf>
    <xf numFmtId="178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/>
    <xf numFmtId="180" fontId="2" fillId="0" borderId="0" xfId="71" applyNumberFormat="1" applyFont="1" applyFill="1" applyAlignment="1" applyProtection="1">
      <alignment horizontal="left" vertical="center" wrapText="1"/>
    </xf>
    <xf numFmtId="0" fontId="3" fillId="0" borderId="0" xfId="74" applyNumberFormat="1" applyFont="1" applyFill="1" applyAlignment="1" applyProtection="1">
      <alignment horizontal="center" vertical="center"/>
    </xf>
    <xf numFmtId="0" fontId="2" fillId="0" borderId="1" xfId="74" applyFont="1" applyFill="1" applyBorder="1" applyAlignment="1">
      <alignment horizontal="left" vertical="center"/>
    </xf>
    <xf numFmtId="0" fontId="2" fillId="2" borderId="1" xfId="74" applyFont="1" applyFill="1" applyBorder="1" applyAlignment="1">
      <alignment horizontal="left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0" fontId="0" fillId="0" borderId="6" xfId="74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4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4" applyNumberFormat="1" applyFont="1" applyFill="1" applyBorder="1" applyAlignment="1" applyProtection="1">
      <alignment horizontal="center" vertical="center" wrapText="1"/>
    </xf>
    <xf numFmtId="0" fontId="0" fillId="0" borderId="8" xfId="74" applyFont="1" applyBorder="1" applyAlignment="1">
      <alignment horizontal="center" vertical="center"/>
    </xf>
    <xf numFmtId="0" fontId="0" fillId="0" borderId="8" xfId="74" applyFont="1" applyFill="1" applyBorder="1" applyAlignment="1">
      <alignment horizontal="center" vertical="center"/>
    </xf>
    <xf numFmtId="0" fontId="0" fillId="0" borderId="3" xfId="74" applyFont="1" applyBorder="1" applyAlignment="1">
      <alignment horizontal="center" vertical="center"/>
    </xf>
    <xf numFmtId="49" fontId="0" fillId="0" borderId="6" xfId="74" applyNumberFormat="1" applyFont="1" applyFill="1" applyBorder="1" applyAlignment="1" applyProtection="1">
      <alignment horizontal="left" vertical="center" wrapText="1"/>
    </xf>
    <xf numFmtId="49" fontId="0" fillId="0" borderId="3" xfId="74" applyNumberFormat="1" applyFont="1" applyFill="1" applyBorder="1" applyAlignment="1" applyProtection="1">
      <alignment horizontal="left" vertical="center" wrapText="1"/>
    </xf>
    <xf numFmtId="181" fontId="0" fillId="0" borderId="3" xfId="74" applyNumberFormat="1" applyFont="1" applyFill="1" applyBorder="1" applyAlignment="1" applyProtection="1">
      <alignment horizontal="center" vertical="center" wrapText="1"/>
    </xf>
    <xf numFmtId="182" fontId="0" fillId="0" borderId="3" xfId="74" applyNumberFormat="1" applyFont="1" applyFill="1" applyBorder="1" applyAlignment="1" applyProtection="1">
      <alignment horizontal="center" vertical="center" wrapText="1"/>
    </xf>
    <xf numFmtId="182" fontId="7" fillId="0" borderId="3" xfId="74" applyNumberFormat="1" applyFont="1" applyFill="1" applyBorder="1" applyAlignment="1" applyProtection="1">
      <alignment horizontal="center" vertical="center" wrapText="1"/>
    </xf>
    <xf numFmtId="0" fontId="1" fillId="0" borderId="3" xfId="74" applyBorder="1" applyAlignment="1">
      <alignment horizontal="center" vertical="center"/>
    </xf>
    <xf numFmtId="182" fontId="1" fillId="0" borderId="0" xfId="74" applyNumberFormat="1"/>
    <xf numFmtId="0" fontId="7" fillId="0" borderId="0" xfId="76" applyFont="1"/>
    <xf numFmtId="0" fontId="7" fillId="0" borderId="0" xfId="78" applyFont="1" applyFill="1"/>
    <xf numFmtId="0" fontId="7" fillId="0" borderId="0" xfId="78" applyFont="1"/>
    <xf numFmtId="0" fontId="8" fillId="0" borderId="0" xfId="76" applyFont="1"/>
    <xf numFmtId="177" fontId="9" fillId="0" borderId="0" xfId="76" applyNumberFormat="1" applyFont="1" applyFill="1" applyAlignment="1" applyProtection="1">
      <alignment horizontal="center" vertical="center"/>
    </xf>
    <xf numFmtId="176" fontId="9" fillId="0" borderId="0" xfId="76" applyNumberFormat="1" applyFont="1" applyFill="1" applyAlignment="1" applyProtection="1">
      <alignment horizontal="center" vertical="center"/>
    </xf>
    <xf numFmtId="0" fontId="9" fillId="0" borderId="0" xfId="76" applyNumberFormat="1" applyFont="1" applyFill="1" applyAlignment="1" applyProtection="1">
      <alignment horizontal="right" vertical="center"/>
    </xf>
    <xf numFmtId="0" fontId="9" fillId="0" borderId="0" xfId="76" applyNumberFormat="1" applyFont="1" applyFill="1" applyAlignment="1" applyProtection="1">
      <alignment horizontal="left" vertical="center" wrapText="1"/>
    </xf>
    <xf numFmtId="178" fontId="9" fillId="0" borderId="0" xfId="76" applyNumberFormat="1" applyFont="1" applyFill="1" applyAlignment="1" applyProtection="1">
      <alignment vertical="center"/>
    </xf>
    <xf numFmtId="0" fontId="10" fillId="0" borderId="0" xfId="76" applyNumberFormat="1" applyFont="1" applyFill="1" applyAlignment="1" applyProtection="1">
      <alignment horizontal="center" vertical="center"/>
    </xf>
    <xf numFmtId="177" fontId="9" fillId="0" borderId="1" xfId="76" applyNumberFormat="1" applyFont="1" applyFill="1" applyBorder="1" applyAlignment="1" applyProtection="1">
      <alignment vertical="center"/>
    </xf>
    <xf numFmtId="177" fontId="9" fillId="2" borderId="1" xfId="76" applyNumberFormat="1" applyFont="1" applyFill="1" applyBorder="1" applyAlignment="1" applyProtection="1">
      <alignment vertical="center"/>
    </xf>
    <xf numFmtId="178" fontId="9" fillId="0" borderId="1" xfId="76" applyNumberFormat="1" applyFont="1" applyFill="1" applyBorder="1" applyAlignment="1" applyProtection="1">
      <alignment vertical="center"/>
    </xf>
    <xf numFmtId="0" fontId="7" fillId="0" borderId="2" xfId="76" applyNumberFormat="1" applyFont="1" applyFill="1" applyBorder="1" applyAlignment="1" applyProtection="1">
      <alignment horizontal="centerContinuous" vertical="center"/>
    </xf>
    <xf numFmtId="0" fontId="7" fillId="0" borderId="3" xfId="76" applyNumberFormat="1" applyFont="1" applyFill="1" applyBorder="1" applyAlignment="1" applyProtection="1">
      <alignment horizontal="centerContinuous" vertical="center"/>
    </xf>
    <xf numFmtId="0" fontId="7" fillId="0" borderId="3" xfId="76" applyNumberFormat="1" applyFont="1" applyFill="1" applyBorder="1" applyAlignment="1" applyProtection="1">
      <alignment horizontal="center" vertical="center" wrapText="1"/>
    </xf>
    <xf numFmtId="0" fontId="7" fillId="0" borderId="4" xfId="76" applyNumberFormat="1" applyFont="1" applyFill="1" applyBorder="1" applyAlignment="1" applyProtection="1">
      <alignment horizontal="centerContinuous" vertical="center"/>
    </xf>
    <xf numFmtId="177" fontId="7" fillId="0" borderId="3" xfId="76" applyNumberFormat="1" applyFont="1" applyFill="1" applyBorder="1" applyAlignment="1" applyProtection="1">
      <alignment horizontal="center" vertical="center"/>
    </xf>
    <xf numFmtId="176" fontId="7" fillId="0" borderId="3" xfId="76" applyNumberFormat="1" applyFont="1" applyFill="1" applyBorder="1" applyAlignment="1" applyProtection="1">
      <alignment horizontal="center" vertical="center"/>
    </xf>
    <xf numFmtId="0" fontId="7" fillId="0" borderId="5" xfId="76" applyNumberFormat="1" applyFont="1" applyFill="1" applyBorder="1" applyAlignment="1" applyProtection="1">
      <alignment horizontal="center" vertical="center" wrapText="1"/>
    </xf>
    <xf numFmtId="177" fontId="7" fillId="0" borderId="8" xfId="76" applyNumberFormat="1" applyFont="1" applyFill="1" applyBorder="1" applyAlignment="1" applyProtection="1">
      <alignment horizontal="center" vertical="center"/>
    </xf>
    <xf numFmtId="176" fontId="7" fillId="0" borderId="8" xfId="76" applyNumberFormat="1" applyFont="1" applyFill="1" applyBorder="1" applyAlignment="1" applyProtection="1">
      <alignment horizontal="center" vertical="center"/>
    </xf>
    <xf numFmtId="0" fontId="7" fillId="0" borderId="9" xfId="76" applyNumberFormat="1" applyFont="1" applyFill="1" applyBorder="1" applyAlignment="1" applyProtection="1">
      <alignment horizontal="center" vertical="center"/>
    </xf>
    <xf numFmtId="0" fontId="7" fillId="0" borderId="9" xfId="76" applyNumberFormat="1" applyFont="1" applyFill="1" applyBorder="1" applyAlignment="1" applyProtection="1">
      <alignment horizontal="center" vertical="center" wrapText="1"/>
    </xf>
    <xf numFmtId="0" fontId="7" fillId="0" borderId="8" xfId="76" applyNumberFormat="1" applyFont="1" applyFill="1" applyBorder="1" applyAlignment="1" applyProtection="1">
      <alignment horizontal="center" vertical="center"/>
    </xf>
    <xf numFmtId="49" fontId="7" fillId="0" borderId="6" xfId="78" applyNumberFormat="1" applyFont="1" applyFill="1" applyBorder="1" applyAlignment="1" applyProtection="1">
      <alignment horizontal="center" vertical="center" wrapText="1"/>
    </xf>
    <xf numFmtId="49" fontId="7" fillId="0" borderId="6" xfId="78" applyNumberFormat="1" applyFont="1" applyFill="1" applyBorder="1" applyAlignment="1" applyProtection="1">
      <alignment vertical="center" wrapText="1"/>
    </xf>
    <xf numFmtId="0" fontId="7" fillId="0" borderId="6" xfId="78" applyNumberFormat="1" applyFont="1" applyFill="1" applyBorder="1" applyAlignment="1" applyProtection="1">
      <alignment vertical="center" wrapText="1"/>
    </xf>
    <xf numFmtId="182" fontId="7" fillId="0" borderId="3" xfId="78" applyNumberFormat="1" applyFont="1" applyFill="1" applyBorder="1" applyAlignment="1" applyProtection="1">
      <alignment horizontal="right" vertical="center" wrapText="1"/>
    </xf>
    <xf numFmtId="0" fontId="7" fillId="0" borderId="3" xfId="77" applyFont="1" applyBorder="1"/>
    <xf numFmtId="0" fontId="7" fillId="0" borderId="3" xfId="77" applyFont="1" applyBorder="1" applyAlignment="1">
      <alignment horizontal="center"/>
    </xf>
    <xf numFmtId="49" fontId="7" fillId="0" borderId="3" xfId="77" applyNumberFormat="1" applyFont="1" applyBorder="1"/>
    <xf numFmtId="182" fontId="7" fillId="0" borderId="5" xfId="78" applyNumberFormat="1" applyFont="1" applyFill="1" applyBorder="1" applyAlignment="1" applyProtection="1">
      <alignment horizontal="right" vertical="center" wrapText="1"/>
    </xf>
    <xf numFmtId="182" fontId="7" fillId="0" borderId="4" xfId="78" applyNumberFormat="1" applyFont="1" applyFill="1" applyBorder="1" applyAlignment="1" applyProtection="1">
      <alignment horizontal="right" vertical="center" wrapText="1"/>
    </xf>
    <xf numFmtId="4" fontId="7" fillId="0" borderId="3" xfId="77" applyNumberFormat="1" applyFont="1" applyBorder="1" applyAlignment="1">
      <alignment horizontal="center"/>
    </xf>
    <xf numFmtId="0" fontId="7" fillId="0" borderId="3" xfId="78" applyFont="1" applyBorder="1"/>
    <xf numFmtId="179" fontId="9" fillId="0" borderId="0" xfId="76" applyNumberFormat="1" applyFont="1" applyFill="1" applyAlignment="1" applyProtection="1">
      <alignment vertical="center"/>
    </xf>
    <xf numFmtId="178" fontId="9" fillId="0" borderId="0" xfId="76" applyNumberFormat="1" applyFont="1" applyFill="1" applyAlignment="1" applyProtection="1">
      <alignment horizontal="right" vertical="center"/>
    </xf>
    <xf numFmtId="178" fontId="9" fillId="0" borderId="0" xfId="76" applyNumberFormat="1" applyFont="1" applyFill="1" applyAlignment="1" applyProtection="1">
      <alignment horizontal="right"/>
    </xf>
    <xf numFmtId="0" fontId="7" fillId="0" borderId="5" xfId="76" applyNumberFormat="1" applyFont="1" applyFill="1" applyBorder="1" applyAlignment="1" applyProtection="1">
      <alignment horizontal="centerContinuous" vertical="center"/>
    </xf>
    <xf numFmtId="0" fontId="7" fillId="0" borderId="6" xfId="76" applyNumberFormat="1" applyFont="1" applyFill="1" applyBorder="1" applyAlignment="1" applyProtection="1">
      <alignment horizontal="centerContinuous" vertical="center"/>
    </xf>
    <xf numFmtId="182" fontId="7" fillId="0" borderId="6" xfId="78" applyNumberFormat="1" applyFont="1" applyFill="1" applyBorder="1" applyAlignment="1" applyProtection="1">
      <alignment horizontal="righ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 applyAlignment="1">
      <alignment wrapText="1"/>
    </xf>
    <xf numFmtId="0" fontId="1" fillId="0" borderId="0" xfId="75"/>
    <xf numFmtId="180" fontId="4" fillId="0" borderId="0" xfId="75" applyNumberFormat="1" applyFont="1" applyFill="1" applyAlignment="1" applyProtection="1">
      <alignment vertical="center" wrapText="1"/>
    </xf>
    <xf numFmtId="180" fontId="4" fillId="0" borderId="0" xfId="75" applyNumberFormat="1" applyFont="1" applyFill="1" applyAlignment="1" applyProtection="1">
      <alignment horizontal="right" vertical="center"/>
    </xf>
    <xf numFmtId="178" fontId="4" fillId="0" borderId="0" xfId="75" applyNumberFormat="1" applyFont="1" applyFill="1" applyAlignment="1" applyProtection="1">
      <alignment horizontal="right" vertical="center"/>
    </xf>
    <xf numFmtId="178" fontId="4" fillId="0" borderId="0" xfId="75" applyNumberFormat="1" applyFont="1" applyFill="1" applyAlignment="1" applyProtection="1">
      <alignment vertical="center"/>
    </xf>
    <xf numFmtId="180" fontId="3" fillId="0" borderId="0" xfId="75" applyNumberFormat="1" applyFont="1" applyFill="1" applyAlignment="1" applyProtection="1">
      <alignment horizontal="center" vertical="center" wrapText="1"/>
    </xf>
    <xf numFmtId="180" fontId="2" fillId="0" borderId="1" xfId="75" applyNumberFormat="1" applyFont="1" applyFill="1" applyBorder="1" applyAlignment="1" applyProtection="1">
      <alignment vertical="center" wrapText="1"/>
    </xf>
    <xf numFmtId="180" fontId="3" fillId="0" borderId="1" xfId="75" applyNumberFormat="1" applyFont="1" applyFill="1" applyBorder="1" applyAlignment="1" applyProtection="1">
      <alignment vertical="center" wrapText="1"/>
    </xf>
    <xf numFmtId="180" fontId="0" fillId="0" borderId="6" xfId="75" applyNumberFormat="1" applyFont="1" applyFill="1" applyBorder="1" applyAlignment="1" applyProtection="1">
      <alignment horizontal="center" vertical="center" wrapText="1"/>
    </xf>
    <xf numFmtId="180" fontId="0" fillId="0" borderId="4" xfId="75" applyNumberFormat="1" applyFont="1" applyFill="1" applyBorder="1" applyAlignment="1" applyProtection="1">
      <alignment horizontal="center" vertical="center" wrapText="1"/>
    </xf>
    <xf numFmtId="180" fontId="0" fillId="0" borderId="5" xfId="75" applyNumberFormat="1" applyFont="1" applyFill="1" applyBorder="1" applyAlignment="1" applyProtection="1">
      <alignment horizontal="center" vertical="center" wrapText="1"/>
    </xf>
    <xf numFmtId="180" fontId="0" fillId="0" borderId="3" xfId="75" applyNumberFormat="1" applyFont="1" applyFill="1" applyBorder="1" applyAlignment="1" applyProtection="1">
      <alignment horizontal="centerContinuous" vertical="center"/>
    </xf>
    <xf numFmtId="180" fontId="0" fillId="0" borderId="8" xfId="75" applyNumberFormat="1" applyFont="1" applyFill="1" applyBorder="1" applyAlignment="1" applyProtection="1">
      <alignment horizontal="centerContinuous" vertical="center"/>
    </xf>
    <xf numFmtId="180" fontId="0" fillId="0" borderId="10" xfId="75" applyNumberFormat="1" applyFont="1" applyFill="1" applyBorder="1" applyAlignment="1" applyProtection="1">
      <alignment horizontal="center" vertical="center" wrapText="1"/>
    </xf>
    <xf numFmtId="180" fontId="0" fillId="0" borderId="11" xfId="75" applyNumberFormat="1" applyFont="1" applyFill="1" applyBorder="1" applyAlignment="1" applyProtection="1">
      <alignment horizontal="center" vertical="center" wrapText="1"/>
    </xf>
    <xf numFmtId="180" fontId="0" fillId="0" borderId="6" xfId="75" applyNumberFormat="1" applyFont="1" applyFill="1" applyBorder="1" applyAlignment="1" applyProtection="1">
      <alignment horizontal="center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178" fontId="0" fillId="0" borderId="3" xfId="75" applyNumberFormat="1" applyFont="1" applyFill="1" applyBorder="1" applyAlignment="1" applyProtection="1">
      <alignment horizontal="centerContinuous" vertical="center"/>
    </xf>
    <xf numFmtId="180" fontId="0" fillId="0" borderId="12" xfId="75" applyNumberFormat="1" applyFont="1" applyFill="1" applyBorder="1" applyAlignment="1" applyProtection="1">
      <alignment horizontal="center" vertical="center" wrapText="1"/>
    </xf>
    <xf numFmtId="180" fontId="0" fillId="0" borderId="13" xfId="75" applyNumberFormat="1" applyFont="1" applyFill="1" applyBorder="1" applyAlignment="1" applyProtection="1">
      <alignment horizontal="center" vertical="center" wrapText="1"/>
    </xf>
    <xf numFmtId="180" fontId="0" fillId="0" borderId="10" xfId="75" applyNumberFormat="1" applyFont="1" applyFill="1" applyBorder="1" applyAlignment="1" applyProtection="1">
      <alignment horizontal="center" vertical="center"/>
    </xf>
    <xf numFmtId="178" fontId="0" fillId="0" borderId="6" xfId="75" applyNumberFormat="1" applyFont="1" applyFill="1" applyBorder="1" applyAlignment="1" applyProtection="1">
      <alignment horizontal="center" vertical="center"/>
    </xf>
    <xf numFmtId="178" fontId="0" fillId="0" borderId="4" xfId="75" applyNumberFormat="1" applyFont="1" applyFill="1" applyBorder="1" applyAlignment="1" applyProtection="1">
      <alignment horizontal="center" vertical="center"/>
    </xf>
    <xf numFmtId="180" fontId="0" fillId="0" borderId="14" xfId="75" applyNumberFormat="1" applyFont="1" applyFill="1" applyBorder="1" applyAlignment="1" applyProtection="1">
      <alignment horizontal="center" vertical="center" wrapText="1"/>
    </xf>
    <xf numFmtId="180" fontId="0" fillId="0" borderId="15" xfId="75" applyNumberFormat="1" applyFont="1" applyFill="1" applyBorder="1" applyAlignment="1" applyProtection="1">
      <alignment horizontal="center" vertical="center" wrapText="1"/>
    </xf>
    <xf numFmtId="178" fontId="0" fillId="0" borderId="3" xfId="75" applyNumberFormat="1" applyFont="1" applyFill="1" applyBorder="1" applyAlignment="1" applyProtection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/>
    </xf>
    <xf numFmtId="49" fontId="0" fillId="0" borderId="3" xfId="75" applyNumberFormat="1" applyFont="1" applyFill="1" applyBorder="1" applyAlignment="1">
      <alignment horizontal="center" vertical="center" wrapText="1"/>
    </xf>
    <xf numFmtId="0" fontId="0" fillId="0" borderId="8" xfId="75" applyFont="1" applyBorder="1" applyAlignment="1">
      <alignment horizontal="center" vertical="center" wrapText="1"/>
    </xf>
    <xf numFmtId="0" fontId="0" fillId="0" borderId="3" xfId="75" applyFont="1" applyFill="1" applyBorder="1" applyAlignment="1">
      <alignment horizontal="left" vertical="center" wrapText="1"/>
    </xf>
    <xf numFmtId="182" fontId="2" fillId="0" borderId="3" xfId="71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83" fontId="0" fillId="0" borderId="3" xfId="75" applyNumberFormat="1" applyFont="1" applyFill="1" applyBorder="1" applyAlignment="1">
      <alignment horizontal="right" vertical="center" wrapText="1"/>
    </xf>
    <xf numFmtId="179" fontId="0" fillId="0" borderId="3" xfId="75" applyNumberFormat="1" applyFont="1" applyFill="1" applyBorder="1" applyAlignment="1">
      <alignment horizontal="right" vertical="center" wrapText="1"/>
    </xf>
    <xf numFmtId="0" fontId="0" fillId="0" borderId="9" xfId="75" applyFont="1" applyBorder="1" applyAlignment="1">
      <alignment horizontal="center" vertical="center" wrapText="1"/>
    </xf>
    <xf numFmtId="178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3" xfId="70" applyFont="1" applyFill="1" applyBorder="1">
      <alignment vertical="center"/>
    </xf>
    <xf numFmtId="183" fontId="0" fillId="0" borderId="3" xfId="75" applyNumberFormat="1" applyFont="1" applyFill="1" applyBorder="1" applyAlignment="1" applyProtection="1">
      <alignment horizontal="right" vertical="center" wrapText="1"/>
    </xf>
    <xf numFmtId="179" fontId="0" fillId="0" borderId="3" xfId="75" applyNumberFormat="1" applyFont="1" applyFill="1" applyBorder="1" applyAlignment="1" applyProtection="1">
      <alignment horizontal="right" vertical="center" wrapText="1"/>
    </xf>
    <xf numFmtId="184" fontId="1" fillId="0" borderId="3" xfId="75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9" fontId="0" fillId="0" borderId="3" xfId="75" applyNumberFormat="1" applyFont="1" applyFill="1" applyBorder="1" applyAlignment="1">
      <alignment horizontal="right" vertical="center"/>
    </xf>
    <xf numFmtId="184" fontId="0" fillId="0" borderId="3" xfId="75" applyNumberFormat="1" applyFont="1" applyFill="1" applyBorder="1" applyAlignment="1">
      <alignment horizontal="right" vertical="center" wrapText="1"/>
    </xf>
    <xf numFmtId="0" fontId="0" fillId="0" borderId="6" xfId="75" applyFont="1" applyFill="1" applyBorder="1" applyAlignment="1">
      <alignment horizontal="left" vertical="center" wrapText="1"/>
    </xf>
    <xf numFmtId="0" fontId="0" fillId="0" borderId="5" xfId="75" applyFont="1" applyFill="1" applyBorder="1" applyAlignment="1">
      <alignment horizontal="left" vertical="center" wrapText="1"/>
    </xf>
    <xf numFmtId="183" fontId="0" fillId="0" borderId="3" xfId="75" applyNumberFormat="1" applyFont="1" applyFill="1" applyBorder="1" applyAlignment="1">
      <alignment horizontal="right" vertical="center"/>
    </xf>
    <xf numFmtId="0" fontId="0" fillId="0" borderId="3" xfId="70" applyFont="1" applyFill="1" applyBorder="1" applyAlignment="1">
      <alignment horizontal="center" vertical="center"/>
    </xf>
    <xf numFmtId="0" fontId="0" fillId="0" borderId="0" xfId="75" applyFont="1" applyAlignment="1">
      <alignment wrapText="1"/>
    </xf>
    <xf numFmtId="178" fontId="2" fillId="0" borderId="0" xfId="75" applyNumberFormat="1" applyFont="1" applyFill="1" applyAlignment="1" applyProtection="1">
      <alignment vertical="center"/>
    </xf>
    <xf numFmtId="178" fontId="2" fillId="0" borderId="0" xfId="75" applyNumberFormat="1" applyFont="1" applyFill="1" applyAlignment="1" applyProtection="1">
      <alignment horizontal="right" vertical="center"/>
    </xf>
    <xf numFmtId="180" fontId="2" fillId="0" borderId="1" xfId="75" applyNumberFormat="1" applyFont="1" applyFill="1" applyBorder="1" applyAlignment="1" applyProtection="1">
      <alignment horizontal="right" vertical="center" wrapText="1"/>
    </xf>
    <xf numFmtId="178" fontId="0" fillId="0" borderId="5" xfId="75" applyNumberFormat="1" applyFont="1" applyFill="1" applyBorder="1" applyAlignment="1" applyProtection="1">
      <alignment horizontal="center" vertical="center"/>
    </xf>
    <xf numFmtId="49" fontId="0" fillId="3" borderId="8" xfId="75" applyNumberFormat="1" applyFont="1" applyFill="1" applyBorder="1" applyAlignment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 wrapText="1"/>
    </xf>
    <xf numFmtId="49" fontId="0" fillId="3" borderId="2" xfId="75" applyNumberFormat="1" applyFont="1" applyFill="1" applyBorder="1" applyAlignment="1">
      <alignment horizontal="center" vertical="center" wrapText="1"/>
    </xf>
    <xf numFmtId="184" fontId="0" fillId="0" borderId="0" xfId="75" applyNumberFormat="1" applyFont="1" applyFill="1"/>
    <xf numFmtId="0" fontId="0" fillId="0" borderId="0" xfId="78" applyFont="1" applyFill="1"/>
    <xf numFmtId="0" fontId="0" fillId="0" borderId="0" xfId="78" applyFont="1"/>
    <xf numFmtId="0" fontId="1" fillId="0" borderId="0" xfId="78"/>
    <xf numFmtId="177" fontId="2" fillId="0" borderId="0" xfId="78" applyNumberFormat="1" applyFont="1" applyFill="1" applyAlignment="1" applyProtection="1">
      <alignment horizontal="center" vertical="center"/>
    </xf>
    <xf numFmtId="176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8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7" fontId="2" fillId="0" borderId="1" xfId="78" applyNumberFormat="1" applyFont="1" applyFill="1" applyBorder="1" applyAlignment="1" applyProtection="1">
      <alignment vertical="center"/>
    </xf>
    <xf numFmtId="177" fontId="2" fillId="2" borderId="1" xfId="78" applyNumberFormat="1" applyFont="1" applyFill="1" applyBorder="1" applyAlignment="1" applyProtection="1">
      <alignment vertical="center"/>
    </xf>
    <xf numFmtId="178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7" fontId="2" fillId="0" borderId="8" xfId="78" applyNumberFormat="1" applyFont="1" applyFill="1" applyBorder="1" applyAlignment="1" applyProtection="1">
      <alignment horizontal="center" vertical="center"/>
    </xf>
    <xf numFmtId="176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0" fillId="0" borderId="6" xfId="78" applyNumberFormat="1" applyFont="1" applyFill="1" applyBorder="1" applyAlignment="1" applyProtection="1">
      <alignment horizontal="center" vertical="center" wrapText="1"/>
    </xf>
    <xf numFmtId="49" fontId="0" fillId="0" borderId="6" xfId="78" applyNumberFormat="1" applyFont="1" applyFill="1" applyBorder="1" applyAlignment="1" applyProtection="1">
      <alignment vertical="center" wrapText="1"/>
    </xf>
    <xf numFmtId="0" fontId="0" fillId="0" borderId="6" xfId="78" applyNumberFormat="1" applyFont="1" applyFill="1" applyBorder="1" applyAlignment="1" applyProtection="1">
      <alignment vertical="center" wrapText="1"/>
    </xf>
    <xf numFmtId="182" fontId="0" fillId="0" borderId="3" xfId="78" applyNumberFormat="1" applyFont="1" applyFill="1" applyBorder="1" applyAlignment="1" applyProtection="1">
      <alignment horizontal="right" vertical="center" wrapText="1"/>
    </xf>
    <xf numFmtId="0" fontId="0" fillId="0" borderId="3" xfId="77" applyFont="1" applyBorder="1"/>
    <xf numFmtId="49" fontId="0" fillId="0" borderId="3" xfId="77" applyNumberFormat="1" applyFont="1" applyBorder="1"/>
    <xf numFmtId="4" fontId="0" fillId="0" borderId="3" xfId="77" applyNumberFormat="1" applyFont="1" applyBorder="1" applyAlignment="1">
      <alignment horizontal="center"/>
    </xf>
    <xf numFmtId="182" fontId="0" fillId="0" borderId="5" xfId="78" applyNumberFormat="1" applyFont="1" applyFill="1" applyBorder="1" applyAlignment="1" applyProtection="1">
      <alignment horizontal="right" vertical="center" wrapText="1"/>
    </xf>
    <xf numFmtId="179" fontId="2" fillId="0" borderId="0" xfId="78" applyNumberFormat="1" applyFont="1" applyFill="1" applyAlignment="1" applyProtection="1">
      <alignment vertical="center"/>
    </xf>
    <xf numFmtId="178" fontId="2" fillId="0" borderId="0" xfId="78" applyNumberFormat="1" applyFont="1" applyFill="1" applyAlignment="1" applyProtection="1">
      <alignment horizontal="right" vertical="center"/>
    </xf>
    <xf numFmtId="178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0" fontId="7" fillId="0" borderId="0" xfId="77" applyFont="1"/>
    <xf numFmtId="0" fontId="8" fillId="0" borderId="0" xfId="77" applyFont="1"/>
    <xf numFmtId="177" fontId="8" fillId="0" borderId="0" xfId="77" applyNumberFormat="1" applyFont="1" applyFill="1" applyAlignment="1" applyProtection="1">
      <alignment horizontal="center" vertical="center" wrapText="1"/>
    </xf>
    <xf numFmtId="176" fontId="9" fillId="0" borderId="0" xfId="77" applyNumberFormat="1" applyFont="1" applyFill="1" applyAlignment="1" applyProtection="1">
      <alignment horizontal="center" vertical="center"/>
    </xf>
    <xf numFmtId="0" fontId="9" fillId="0" borderId="0" xfId="77" applyNumberFormat="1" applyFont="1" applyFill="1" applyAlignment="1" applyProtection="1">
      <alignment horizontal="right" vertical="center" wrapText="1"/>
    </xf>
    <xf numFmtId="0" fontId="9" fillId="3" borderId="0" xfId="77" applyNumberFormat="1" applyFont="1" applyFill="1" applyAlignment="1" applyProtection="1">
      <alignment vertical="center" wrapText="1"/>
    </xf>
    <xf numFmtId="178" fontId="9" fillId="3" borderId="0" xfId="77" applyNumberFormat="1" applyFont="1" applyFill="1" applyAlignment="1" applyProtection="1">
      <alignment vertical="center" wrapText="1"/>
    </xf>
    <xf numFmtId="177" fontId="10" fillId="0" borderId="0" xfId="77" applyNumberFormat="1" applyFont="1" applyFill="1" applyAlignment="1" applyProtection="1">
      <alignment horizontal="center" vertical="center"/>
    </xf>
    <xf numFmtId="177" fontId="9" fillId="0" borderId="1" xfId="77" applyNumberFormat="1" applyFont="1" applyFill="1" applyBorder="1" applyAlignment="1" applyProtection="1">
      <alignment vertical="center"/>
    </xf>
    <xf numFmtId="177" fontId="9" fillId="2" borderId="1" xfId="77" applyNumberFormat="1" applyFont="1" applyFill="1" applyBorder="1" applyAlignment="1" applyProtection="1">
      <alignment vertical="center"/>
    </xf>
    <xf numFmtId="0" fontId="9" fillId="0" borderId="0" xfId="77" applyNumberFormat="1" applyFont="1" applyFill="1" applyAlignment="1" applyProtection="1">
      <alignment vertical="center" wrapText="1"/>
    </xf>
    <xf numFmtId="0" fontId="9" fillId="0" borderId="3" xfId="77" applyNumberFormat="1" applyFont="1" applyFill="1" applyBorder="1" applyAlignment="1" applyProtection="1">
      <alignment horizontal="centerContinuous" vertical="center"/>
    </xf>
    <xf numFmtId="0" fontId="9" fillId="3" borderId="3" xfId="77" applyNumberFormat="1" applyFont="1" applyFill="1" applyBorder="1" applyAlignment="1" applyProtection="1">
      <alignment horizontal="center" vertical="center" wrapText="1"/>
    </xf>
    <xf numFmtId="0" fontId="9" fillId="0" borderId="3" xfId="77" applyNumberFormat="1" applyFont="1" applyFill="1" applyBorder="1" applyAlignment="1" applyProtection="1">
      <alignment horizontal="center" vertical="center" wrapText="1"/>
    </xf>
    <xf numFmtId="178" fontId="9" fillId="0" borderId="3" xfId="71" applyNumberFormat="1" applyFont="1" applyFill="1" applyBorder="1" applyAlignment="1" applyProtection="1">
      <alignment horizontal="center" vertical="center"/>
    </xf>
    <xf numFmtId="177" fontId="9" fillId="0" borderId="3" xfId="77" applyNumberFormat="1" applyFont="1" applyFill="1" applyBorder="1" applyAlignment="1" applyProtection="1">
      <alignment horizontal="center" vertical="center"/>
    </xf>
    <xf numFmtId="176" fontId="9" fillId="0" borderId="3" xfId="77" applyNumberFormat="1" applyFont="1" applyFill="1" applyBorder="1" applyAlignment="1" applyProtection="1">
      <alignment horizontal="center" vertical="center"/>
    </xf>
    <xf numFmtId="49" fontId="9" fillId="3" borderId="3" xfId="71" applyNumberFormat="1" applyFont="1" applyFill="1" applyBorder="1" applyAlignment="1">
      <alignment horizontal="center" vertical="center"/>
    </xf>
    <xf numFmtId="49" fontId="9" fillId="0" borderId="3" xfId="71" applyNumberFormat="1" applyFont="1" applyFill="1" applyBorder="1" applyAlignment="1">
      <alignment horizontal="center" vertical="center" wrapText="1"/>
    </xf>
    <xf numFmtId="0" fontId="9" fillId="0" borderId="3" xfId="77" applyNumberFormat="1" applyFont="1" applyBorder="1" applyAlignment="1">
      <alignment horizontal="center" vertical="center"/>
    </xf>
    <xf numFmtId="0" fontId="9" fillId="0" borderId="5" xfId="77" applyNumberFormat="1" applyFont="1" applyBorder="1" applyAlignment="1">
      <alignment horizontal="center" vertical="center"/>
    </xf>
    <xf numFmtId="0" fontId="7" fillId="0" borderId="6" xfId="77" applyFont="1" applyBorder="1"/>
    <xf numFmtId="4" fontId="7" fillId="0" borderId="3" xfId="77" applyNumberFormat="1" applyFont="1" applyBorder="1"/>
    <xf numFmtId="49" fontId="9" fillId="0" borderId="3" xfId="77" applyNumberFormat="1" applyFont="1" applyFill="1" applyBorder="1" applyAlignment="1">
      <alignment horizontal="center" vertical="center" wrapText="1"/>
    </xf>
    <xf numFmtId="49" fontId="9" fillId="3" borderId="3" xfId="77" applyNumberFormat="1" applyFont="1" applyFill="1" applyBorder="1" applyAlignment="1">
      <alignment horizontal="center" vertical="center" wrapText="1"/>
    </xf>
    <xf numFmtId="49" fontId="9" fillId="3" borderId="3" xfId="71" applyNumberFormat="1" applyFont="1" applyFill="1" applyBorder="1" applyAlignment="1">
      <alignment horizontal="center" vertical="center" wrapText="1"/>
    </xf>
    <xf numFmtId="178" fontId="9" fillId="0" borderId="0" xfId="77" applyNumberFormat="1" applyFont="1" applyFill="1" applyAlignment="1" applyProtection="1">
      <alignment horizontal="right" vertical="center"/>
    </xf>
    <xf numFmtId="178" fontId="9" fillId="3" borderId="0" xfId="77" applyNumberFormat="1" applyFont="1" applyFill="1" applyBorder="1" applyAlignment="1" applyProtection="1">
      <alignment horizontal="right"/>
    </xf>
    <xf numFmtId="49" fontId="9" fillId="3" borderId="3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0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horizontal="right" vertical="center"/>
    </xf>
    <xf numFmtId="180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8" fontId="2" fillId="0" borderId="0" xfId="71" applyNumberFormat="1" applyFont="1" applyFill="1" applyAlignment="1" applyProtection="1">
      <alignment horizontal="centerContinuous" vertical="center"/>
    </xf>
    <xf numFmtId="180" fontId="2" fillId="0" borderId="3" xfId="71" applyNumberFormat="1" applyFont="1" applyFill="1" applyBorder="1" applyAlignment="1" applyProtection="1">
      <alignment horizontal="centerContinuous" vertical="center"/>
    </xf>
    <xf numFmtId="180" fontId="2" fillId="0" borderId="8" xfId="71" applyNumberFormat="1" applyFont="1" applyFill="1" applyBorder="1" applyAlignment="1" applyProtection="1">
      <alignment horizontal="centerContinuous" vertical="center"/>
    </xf>
    <xf numFmtId="180" fontId="2" fillId="0" borderId="10" xfId="71" applyNumberFormat="1" applyFont="1" applyFill="1" applyBorder="1" applyAlignment="1" applyProtection="1">
      <alignment horizontal="center" vertical="center"/>
    </xf>
    <xf numFmtId="180" fontId="2" fillId="0" borderId="11" xfId="71" applyNumberFormat="1" applyFont="1" applyFill="1" applyBorder="1" applyAlignment="1" applyProtection="1">
      <alignment horizontal="center" vertical="center"/>
    </xf>
    <xf numFmtId="180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Continuous" vertical="center" wrapText="1"/>
    </xf>
    <xf numFmtId="180" fontId="2" fillId="0" borderId="12" xfId="71" applyNumberFormat="1" applyFont="1" applyFill="1" applyBorder="1" applyAlignment="1" applyProtection="1">
      <alignment horizontal="center" vertical="center"/>
    </xf>
    <xf numFmtId="180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8" fontId="2" fillId="0" borderId="6" xfId="71" applyNumberFormat="1" applyFont="1" applyFill="1" applyBorder="1" applyAlignment="1" applyProtection="1">
      <alignment horizontal="center" vertical="center" wrapText="1"/>
    </xf>
    <xf numFmtId="180" fontId="2" fillId="0" borderId="14" xfId="71" applyNumberFormat="1" applyFont="1" applyFill="1" applyBorder="1" applyAlignment="1" applyProtection="1">
      <alignment horizontal="center" vertical="center"/>
    </xf>
    <xf numFmtId="180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4" fontId="2" fillId="0" borderId="1" xfId="71" applyNumberFormat="1" applyFont="1" applyFill="1" applyBorder="1" applyAlignment="1">
      <alignment horizontal="left" vertical="center"/>
    </xf>
    <xf numFmtId="183" fontId="2" fillId="0" borderId="3" xfId="71" applyNumberFormat="1" applyFont="1" applyFill="1" applyBorder="1" applyAlignment="1">
      <alignment horizontal="right" vertical="center" wrapText="1"/>
    </xf>
    <xf numFmtId="179" fontId="2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84" fontId="2" fillId="0" borderId="4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4" fontId="2" fillId="0" borderId="4" xfId="71" applyNumberFormat="1" applyFont="1" applyFill="1" applyBorder="1" applyAlignment="1" applyProtection="1">
      <alignment vertical="center"/>
    </xf>
    <xf numFmtId="178" fontId="2" fillId="0" borderId="3" xfId="71" applyNumberFormat="1" applyFont="1" applyFill="1" applyBorder="1" applyAlignment="1" applyProtection="1">
      <alignment horizontal="right" vertical="center" wrapText="1"/>
    </xf>
    <xf numFmtId="183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4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4" fontId="2" fillId="0" borderId="7" xfId="71" applyNumberFormat="1" applyFont="1" applyFill="1" applyBorder="1" applyAlignment="1" applyProtection="1">
      <alignment horizontal="left" vertical="center"/>
    </xf>
    <xf numFmtId="180" fontId="2" fillId="0" borderId="6" xfId="71" applyNumberFormat="1" applyFont="1" applyFill="1" applyBorder="1" applyAlignment="1" applyProtection="1">
      <alignment horizontal="left" vertical="center" wrapText="1"/>
    </xf>
    <xf numFmtId="180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4" fontId="2" fillId="0" borderId="6" xfId="71" applyNumberFormat="1" applyFont="1" applyFill="1" applyBorder="1" applyAlignment="1" applyProtection="1">
      <alignment horizontal="left" vertical="center"/>
    </xf>
    <xf numFmtId="179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82" fontId="2" fillId="0" borderId="3" xfId="71" applyNumberFormat="1" applyFont="1" applyFill="1" applyBorder="1" applyAlignment="1">
      <alignment horizontal="right" vertical="center" wrapText="1"/>
    </xf>
    <xf numFmtId="179" fontId="2" fillId="0" borderId="3" xfId="71" applyNumberFormat="1" applyFont="1" applyFill="1" applyBorder="1" applyAlignment="1">
      <alignment horizontal="right" vertical="center"/>
    </xf>
    <xf numFmtId="184" fontId="2" fillId="0" borderId="3" xfId="71" applyNumberFormat="1" applyFont="1" applyFill="1" applyBorder="1" applyAlignment="1">
      <alignment horizontal="left" vertical="center"/>
    </xf>
    <xf numFmtId="180" fontId="2" fillId="0" borderId="5" xfId="71" applyNumberFormat="1" applyFont="1" applyFill="1" applyBorder="1" applyAlignment="1" applyProtection="1">
      <alignment horizontal="center" vertical="center"/>
    </xf>
    <xf numFmtId="182" fontId="2" fillId="0" borderId="3" xfId="71" applyNumberFormat="1" applyFont="1" applyFill="1" applyBorder="1" applyAlignment="1">
      <alignment horizontal="right" vertical="center"/>
    </xf>
    <xf numFmtId="184" fontId="2" fillId="0" borderId="3" xfId="71" applyNumberFormat="1" applyFont="1" applyFill="1" applyBorder="1" applyAlignment="1">
      <alignment horizontal="center" vertical="center"/>
    </xf>
    <xf numFmtId="178" fontId="2" fillId="0" borderId="0" xfId="71" applyNumberFormat="1" applyFont="1" applyFill="1" applyAlignment="1" applyProtection="1">
      <alignment vertical="center"/>
    </xf>
    <xf numFmtId="178" fontId="2" fillId="0" borderId="0" xfId="77" applyNumberFormat="1" applyFont="1" applyFill="1" applyAlignment="1" applyProtection="1">
      <alignment horizontal="right"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8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85" fontId="2" fillId="0" borderId="8" xfId="73" applyNumberFormat="1" applyFont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5" fontId="2" fillId="0" borderId="2" xfId="73" applyNumberFormat="1" applyFont="1" applyBorder="1" applyAlignment="1">
      <alignment horizontal="center" vertical="center" wrapText="1"/>
    </xf>
    <xf numFmtId="185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8" fontId="2" fillId="0" borderId="16" xfId="73" applyNumberFormat="1" applyFont="1" applyFill="1" applyBorder="1" applyAlignment="1">
      <alignment horizontal="right" vertical="center" wrapText="1"/>
    </xf>
    <xf numFmtId="185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EE70A06373940074E0430A0804CB0074" xfId="74"/>
    <cellStyle name="常规_439B6CFEF4310134E0530A0804CB25FB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A3" sqref="A3:D3"/>
    </sheetView>
  </sheetViews>
  <sheetFormatPr defaultColWidth="6.875" defaultRowHeight="14.25"/>
  <cols>
    <col min="1" max="1" width="3.5" style="243" customWidth="1"/>
    <col min="2" max="2" width="12.625" style="243" customWidth="1"/>
    <col min="3" max="3" width="12.125" style="243" customWidth="1"/>
    <col min="4" max="4" width="17.875" style="243" customWidth="1"/>
    <col min="5" max="5" width="11.5" style="243" customWidth="1"/>
    <col min="6" max="6" width="9" style="243" customWidth="1"/>
    <col min="7" max="7" width="10.5" style="243" customWidth="1"/>
    <col min="8" max="8" width="13.75" style="243" customWidth="1"/>
    <col min="9" max="9" width="12.625" style="243" customWidth="1"/>
    <col min="10" max="10" width="11.25" style="243" customWidth="1"/>
    <col min="11" max="11" width="10.375" style="243" customWidth="1"/>
    <col min="12" max="12" width="10.75" style="243" customWidth="1"/>
    <col min="13" max="13" width="11.5" style="244" customWidth="1"/>
    <col min="14" max="26" width="6.875" style="242" customWidth="1"/>
    <col min="27" max="244" width="6.875" style="243" customWidth="1"/>
    <col min="245" max="16384" width="6.875" style="243"/>
  </cols>
  <sheetData>
    <row r="1" ht="24.95" customHeight="1" spans="1:13">
      <c r="A1" s="49"/>
      <c r="B1" s="49"/>
      <c r="C1" s="245"/>
      <c r="D1" s="245"/>
      <c r="E1" s="246"/>
      <c r="F1" s="246"/>
      <c r="G1" s="246"/>
      <c r="H1" s="246"/>
      <c r="I1" s="299"/>
      <c r="J1" s="299"/>
      <c r="K1" s="299"/>
      <c r="L1" s="299"/>
      <c r="M1" s="300" t="s">
        <v>0</v>
      </c>
    </row>
    <row r="2" ht="24.95" customHeight="1" spans="1:13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ht="24.95" customHeight="1" spans="1:13">
      <c r="A3" s="248" t="s">
        <v>2</v>
      </c>
      <c r="B3" s="249"/>
      <c r="C3" s="249"/>
      <c r="D3" s="249"/>
      <c r="E3" s="250"/>
      <c r="F3" s="250"/>
      <c r="G3" s="250"/>
      <c r="H3" s="250"/>
      <c r="I3" s="299"/>
      <c r="J3" s="299"/>
      <c r="K3" s="299"/>
      <c r="L3" s="299"/>
      <c r="M3" s="301" t="s">
        <v>3</v>
      </c>
    </row>
    <row r="4" ht="21" customHeight="1" spans="1:13">
      <c r="A4" s="251" t="s">
        <v>4</v>
      </c>
      <c r="B4" s="251"/>
      <c r="C4" s="251"/>
      <c r="D4" s="251" t="s">
        <v>5</v>
      </c>
      <c r="E4" s="252"/>
      <c r="F4" s="252"/>
      <c r="G4" s="252"/>
      <c r="H4" s="251"/>
      <c r="I4" s="251"/>
      <c r="J4" s="251"/>
      <c r="K4" s="251"/>
      <c r="L4" s="251"/>
      <c r="M4" s="302"/>
    </row>
    <row r="5" ht="21" customHeight="1" spans="1:13">
      <c r="A5" s="253" t="s">
        <v>6</v>
      </c>
      <c r="B5" s="254"/>
      <c r="C5" s="255" t="s">
        <v>7</v>
      </c>
      <c r="D5" s="255" t="s">
        <v>8</v>
      </c>
      <c r="E5" s="256" t="s">
        <v>9</v>
      </c>
      <c r="F5" s="257" t="s">
        <v>10</v>
      </c>
      <c r="G5" s="256" t="s">
        <v>11</v>
      </c>
      <c r="H5" s="258" t="s">
        <v>12</v>
      </c>
      <c r="I5" s="258"/>
      <c r="J5" s="258"/>
      <c r="K5" s="258"/>
      <c r="L5" s="258"/>
      <c r="M5" s="302"/>
    </row>
    <row r="6" ht="23.25" customHeight="1" spans="1:13">
      <c r="A6" s="259"/>
      <c r="B6" s="260"/>
      <c r="C6" s="253"/>
      <c r="D6" s="255"/>
      <c r="E6" s="256"/>
      <c r="F6" s="261"/>
      <c r="G6" s="256"/>
      <c r="H6" s="262" t="s">
        <v>13</v>
      </c>
      <c r="I6" s="303"/>
      <c r="J6" s="304" t="s">
        <v>14</v>
      </c>
      <c r="K6" s="305" t="s">
        <v>15</v>
      </c>
      <c r="L6" s="305" t="s">
        <v>16</v>
      </c>
      <c r="M6" s="306" t="s">
        <v>17</v>
      </c>
    </row>
    <row r="7" ht="22.5" customHeight="1" spans="1:13">
      <c r="A7" s="263"/>
      <c r="B7" s="264"/>
      <c r="C7" s="253"/>
      <c r="D7" s="255"/>
      <c r="E7" s="256"/>
      <c r="F7" s="265"/>
      <c r="G7" s="256"/>
      <c r="H7" s="266" t="s">
        <v>18</v>
      </c>
      <c r="I7" s="307" t="s">
        <v>19</v>
      </c>
      <c r="J7" s="308"/>
      <c r="K7" s="309"/>
      <c r="L7" s="309"/>
      <c r="M7" s="310"/>
    </row>
    <row r="8" s="241" customFormat="1" ht="24.75" customHeight="1" spans="1:26">
      <c r="A8" s="267" t="s">
        <v>13</v>
      </c>
      <c r="B8" s="268" t="s">
        <v>18</v>
      </c>
      <c r="C8" s="144">
        <v>1515.57</v>
      </c>
      <c r="D8" s="269" t="s">
        <v>20</v>
      </c>
      <c r="E8" s="270">
        <f>H8</f>
        <v>905.57</v>
      </c>
      <c r="F8" s="271"/>
      <c r="G8" s="271"/>
      <c r="H8" s="270">
        <f>I8</f>
        <v>905.57</v>
      </c>
      <c r="I8" s="293">
        <f>I9+I10+I11</f>
        <v>905.57</v>
      </c>
      <c r="J8" s="271"/>
      <c r="K8" s="271"/>
      <c r="L8" s="271"/>
      <c r="M8" s="311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</row>
    <row r="9" s="241" customFormat="1" ht="24.75" customHeight="1" spans="1:26">
      <c r="A9" s="272"/>
      <c r="B9" s="268" t="s">
        <v>21</v>
      </c>
      <c r="C9" s="144">
        <v>1515.57</v>
      </c>
      <c r="D9" s="273" t="s">
        <v>22</v>
      </c>
      <c r="E9" s="270">
        <v>864.86</v>
      </c>
      <c r="F9" s="274"/>
      <c r="G9" s="274"/>
      <c r="H9" s="270">
        <f>I9</f>
        <v>864.86</v>
      </c>
      <c r="I9" s="271">
        <v>864.86</v>
      </c>
      <c r="J9" s="274"/>
      <c r="K9" s="274"/>
      <c r="L9" s="274"/>
      <c r="M9" s="311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</row>
    <row r="10" s="241" customFormat="1" ht="24.75" customHeight="1" spans="1:26">
      <c r="A10" s="272"/>
      <c r="B10" s="275" t="s">
        <v>23</v>
      </c>
      <c r="C10" s="144"/>
      <c r="D10" s="276" t="s">
        <v>24</v>
      </c>
      <c r="E10" s="270">
        <v>21.9</v>
      </c>
      <c r="F10" s="277"/>
      <c r="G10" s="277"/>
      <c r="H10" s="270">
        <f>I10</f>
        <v>21.9</v>
      </c>
      <c r="I10" s="271">
        <v>21.9</v>
      </c>
      <c r="J10" s="277"/>
      <c r="K10" s="277"/>
      <c r="L10" s="277"/>
      <c r="M10" s="313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</row>
    <row r="11" s="241" customFormat="1" ht="24.75" customHeight="1" spans="1:26">
      <c r="A11" s="272"/>
      <c r="B11" s="268" t="s">
        <v>25</v>
      </c>
      <c r="C11" s="144"/>
      <c r="D11" s="276" t="s">
        <v>26</v>
      </c>
      <c r="E11" s="270">
        <v>18.81</v>
      </c>
      <c r="F11" s="277"/>
      <c r="G11" s="277"/>
      <c r="H11" s="270">
        <f>I11</f>
        <v>18.81</v>
      </c>
      <c r="I11" s="271">
        <v>18.81</v>
      </c>
      <c r="J11" s="277"/>
      <c r="K11" s="277"/>
      <c r="L11" s="277"/>
      <c r="M11" s="313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</row>
    <row r="12" s="241" customFormat="1" ht="24.75" customHeight="1" spans="1:26">
      <c r="A12" s="272"/>
      <c r="B12" s="275" t="s">
        <v>27</v>
      </c>
      <c r="C12" s="144"/>
      <c r="D12" s="276" t="s">
        <v>28</v>
      </c>
      <c r="E12" s="278">
        <v>610</v>
      </c>
      <c r="F12" s="274"/>
      <c r="G12" s="274"/>
      <c r="H12" s="274"/>
      <c r="I12" s="278">
        <v>610</v>
      </c>
      <c r="J12" s="274"/>
      <c r="K12" s="274"/>
      <c r="L12" s="274"/>
      <c r="M12" s="311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</row>
    <row r="13" s="241" customFormat="1" ht="24.75" customHeight="1" spans="1:26">
      <c r="A13" s="272"/>
      <c r="B13" s="275" t="s">
        <v>29</v>
      </c>
      <c r="C13" s="144"/>
      <c r="D13" s="276" t="s">
        <v>30</v>
      </c>
      <c r="E13" s="278"/>
      <c r="F13" s="274"/>
      <c r="G13" s="274"/>
      <c r="H13" s="274"/>
      <c r="I13" s="278"/>
      <c r="J13" s="274"/>
      <c r="K13" s="274"/>
      <c r="L13" s="274"/>
      <c r="M13" s="311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</row>
    <row r="14" s="241" customFormat="1" ht="23.25" customHeight="1" spans="1:26">
      <c r="A14" s="279" t="s">
        <v>14</v>
      </c>
      <c r="B14" s="280"/>
      <c r="C14" s="144"/>
      <c r="D14" s="276" t="s">
        <v>31</v>
      </c>
      <c r="E14" s="278">
        <v>610</v>
      </c>
      <c r="F14" s="274"/>
      <c r="G14" s="274"/>
      <c r="H14" s="274"/>
      <c r="I14" s="278">
        <v>610</v>
      </c>
      <c r="J14" s="274"/>
      <c r="K14" s="274"/>
      <c r="L14" s="274"/>
      <c r="M14" s="311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</row>
    <row r="15" s="241" customFormat="1" ht="23.25" customHeight="1" spans="1:26">
      <c r="A15" s="279" t="s">
        <v>15</v>
      </c>
      <c r="B15" s="280"/>
      <c r="C15" s="144"/>
      <c r="D15" s="281" t="s">
        <v>32</v>
      </c>
      <c r="E15" s="274"/>
      <c r="F15" s="274"/>
      <c r="G15" s="274"/>
      <c r="H15" s="274"/>
      <c r="I15" s="274"/>
      <c r="J15" s="274"/>
      <c r="K15" s="274"/>
      <c r="L15" s="274"/>
      <c r="M15" s="311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</row>
    <row r="16" s="241" customFormat="1" ht="23.25" customHeight="1" spans="1:26">
      <c r="A16" s="282" t="s">
        <v>16</v>
      </c>
      <c r="B16" s="283"/>
      <c r="C16" s="144"/>
      <c r="D16" s="284" t="s">
        <v>33</v>
      </c>
      <c r="E16" s="278">
        <v>610</v>
      </c>
      <c r="F16" s="278"/>
      <c r="G16" s="278"/>
      <c r="H16" s="278"/>
      <c r="I16" s="278">
        <v>610</v>
      </c>
      <c r="J16" s="274"/>
      <c r="K16" s="274"/>
      <c r="L16" s="274"/>
      <c r="M16" s="311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</row>
    <row r="17" s="241" customFormat="1" ht="23.25" customHeight="1" spans="1:26">
      <c r="A17" s="285" t="s">
        <v>17</v>
      </c>
      <c r="B17" s="286"/>
      <c r="C17" s="144"/>
      <c r="D17" s="284" t="s">
        <v>34</v>
      </c>
      <c r="E17" s="274"/>
      <c r="F17" s="274"/>
      <c r="G17" s="274"/>
      <c r="H17" s="274"/>
      <c r="I17" s="274"/>
      <c r="J17" s="274"/>
      <c r="K17" s="274"/>
      <c r="L17" s="274"/>
      <c r="M17" s="311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</row>
    <row r="18" s="241" customFormat="1" ht="23.25" customHeight="1" spans="1:26">
      <c r="A18" s="285"/>
      <c r="B18" s="286"/>
      <c r="C18" s="144"/>
      <c r="D18" s="281" t="s">
        <v>35</v>
      </c>
      <c r="E18" s="274">
        <v>0</v>
      </c>
      <c r="F18" s="274">
        <v>0</v>
      </c>
      <c r="G18" s="274">
        <v>0</v>
      </c>
      <c r="H18" s="274">
        <v>0</v>
      </c>
      <c r="I18" s="274">
        <v>0</v>
      </c>
      <c r="J18" s="274">
        <v>0</v>
      </c>
      <c r="K18" s="274">
        <v>0</v>
      </c>
      <c r="L18" s="274">
        <v>0</v>
      </c>
      <c r="M18" s="311">
        <v>0</v>
      </c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</row>
    <row r="19" s="241" customFormat="1" ht="23.25" customHeight="1" spans="1:26">
      <c r="A19" s="287"/>
      <c r="B19" s="288"/>
      <c r="C19" s="144"/>
      <c r="D19" s="289" t="s">
        <v>36</v>
      </c>
      <c r="E19" s="274"/>
      <c r="F19" s="274"/>
      <c r="G19" s="274"/>
      <c r="H19" s="274"/>
      <c r="I19" s="274"/>
      <c r="J19" s="274"/>
      <c r="K19" s="274"/>
      <c r="L19" s="274"/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</row>
    <row r="20" s="241" customFormat="1" ht="23.25" customHeight="1" spans="1:26">
      <c r="A20" s="287" t="s">
        <v>37</v>
      </c>
      <c r="B20" s="288"/>
      <c r="C20" s="144"/>
      <c r="D20" s="289"/>
      <c r="E20" s="290"/>
      <c r="F20" s="290"/>
      <c r="G20" s="290"/>
      <c r="H20" s="290"/>
      <c r="I20" s="290"/>
      <c r="J20" s="290"/>
      <c r="K20" s="290"/>
      <c r="L20" s="290"/>
      <c r="M20" s="311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</row>
    <row r="21" s="241" customFormat="1" ht="23.25" customHeight="1" spans="1:26">
      <c r="A21" s="291" t="s">
        <v>38</v>
      </c>
      <c r="B21" s="292"/>
      <c r="C21" s="293"/>
      <c r="D21" s="289"/>
      <c r="E21" s="271"/>
      <c r="F21" s="271"/>
      <c r="G21" s="271"/>
      <c r="H21" s="294"/>
      <c r="I21" s="271"/>
      <c r="J21" s="271"/>
      <c r="K21" s="271"/>
      <c r="L21" s="271"/>
      <c r="M21" s="311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</row>
    <row r="22" s="241" customFormat="1" ht="23.25" customHeight="1" spans="1:26">
      <c r="A22" s="291" t="s">
        <v>39</v>
      </c>
      <c r="B22" s="292"/>
      <c r="C22" s="293">
        <v>0</v>
      </c>
      <c r="D22" s="295"/>
      <c r="E22" s="271"/>
      <c r="F22" s="271"/>
      <c r="G22" s="271"/>
      <c r="H22" s="294"/>
      <c r="I22" s="271"/>
      <c r="J22" s="271"/>
      <c r="K22" s="271"/>
      <c r="L22" s="271"/>
      <c r="M22" s="311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</row>
    <row r="23" ht="21" customHeight="1" spans="1:13">
      <c r="A23" s="287"/>
      <c r="B23" s="288"/>
      <c r="C23" s="293"/>
      <c r="D23" s="295"/>
      <c r="E23" s="271"/>
      <c r="F23" s="271"/>
      <c r="G23" s="271"/>
      <c r="H23" s="294"/>
      <c r="I23" s="271"/>
      <c r="J23" s="271"/>
      <c r="K23" s="271"/>
      <c r="L23" s="271"/>
      <c r="M23" s="314"/>
    </row>
    <row r="24" s="241" customFormat="1" ht="23.25" customHeight="1" spans="1:26">
      <c r="A24" s="255" t="s">
        <v>40</v>
      </c>
      <c r="B24" s="296"/>
      <c r="C24" s="297">
        <f>C8</f>
        <v>1515.57</v>
      </c>
      <c r="D24" s="298" t="s">
        <v>41</v>
      </c>
      <c r="E24" s="270">
        <f>E12+E8</f>
        <v>1515.57</v>
      </c>
      <c r="F24" s="270">
        <f>F12+F8</f>
        <v>0</v>
      </c>
      <c r="G24" s="270">
        <f>G12+G8</f>
        <v>0</v>
      </c>
      <c r="H24" s="270">
        <f>H12+H8</f>
        <v>905.57</v>
      </c>
      <c r="I24" s="270">
        <f>I12+I8</f>
        <v>1515.57</v>
      </c>
      <c r="J24" s="271"/>
      <c r="K24" s="271"/>
      <c r="L24" s="271"/>
      <c r="M24" s="311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12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</row>
    <row r="26" spans="1:12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</row>
    <row r="27" spans="1:12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</row>
    <row r="28" spans="1:12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</row>
    <row r="29" spans="1:12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</row>
    <row r="30" spans="1:12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</row>
    <row r="31" spans="1:12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</row>
    <row r="32" spans="1:12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</row>
    <row r="33" s="242" customFormat="1" spans="13:13">
      <c r="M33" s="244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850393700787" bottom="0.78740157480315" header="0.511811023622047" footer="0.511811023622047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showGridLines="0" showZeros="0" workbookViewId="0">
      <selection activeCell="G10" sqref="G10"/>
    </sheetView>
  </sheetViews>
  <sheetFormatPr defaultColWidth="7.25" defaultRowHeight="11.25"/>
  <cols>
    <col min="1" max="1" width="5.375" style="213" customWidth="1"/>
    <col min="2" max="2" width="4.25" style="213" customWidth="1"/>
    <col min="3" max="3" width="4.375" style="213" customWidth="1"/>
    <col min="4" max="4" width="6.5" style="213" customWidth="1"/>
    <col min="5" max="5" width="37.125" style="213" customWidth="1"/>
    <col min="6" max="6" width="13.5" style="213" customWidth="1"/>
    <col min="7" max="7" width="12.25" style="213" customWidth="1"/>
    <col min="8" max="8" width="10.5" style="213" customWidth="1"/>
    <col min="9" max="9" width="8.625" style="213" customWidth="1"/>
    <col min="10" max="10" width="9.875" style="213" customWidth="1"/>
    <col min="11" max="11" width="10.5" style="213" customWidth="1"/>
    <col min="12" max="12" width="8.125" style="213" customWidth="1"/>
    <col min="13" max="13" width="8.5" style="213" customWidth="1"/>
    <col min="14" max="14" width="11.125" style="213" customWidth="1"/>
    <col min="15" max="15" width="8.125" style="213" customWidth="1"/>
    <col min="16" max="16" width="8" style="213" customWidth="1"/>
    <col min="17" max="17" width="9.875" style="213" customWidth="1"/>
    <col min="18" max="18" width="7.25" style="213" customWidth="1"/>
    <col min="19" max="19" width="9.625" style="213" customWidth="1"/>
    <col min="20" max="252" width="7.25" style="213" customWidth="1"/>
    <col min="253" max="16384" width="7.25" style="213"/>
  </cols>
  <sheetData>
    <row r="1" s="212" customFormat="1" ht="22.5" customHeight="1" spans="1:19">
      <c r="A1" s="214"/>
      <c r="B1" s="214"/>
      <c r="C1" s="215"/>
      <c r="D1" s="216"/>
      <c r="E1" s="217"/>
      <c r="F1" s="217"/>
      <c r="G1" s="217"/>
      <c r="H1" s="218"/>
      <c r="I1" s="218"/>
      <c r="J1" s="218"/>
      <c r="K1" s="218"/>
      <c r="L1" s="218"/>
      <c r="M1" s="213"/>
      <c r="N1" s="213"/>
      <c r="O1" s="213"/>
      <c r="P1" s="213"/>
      <c r="Q1" s="213"/>
      <c r="R1" s="213"/>
      <c r="S1" s="238" t="s">
        <v>42</v>
      </c>
    </row>
    <row r="2" s="212" customFormat="1" ht="22.5" customHeight="1" spans="1:19">
      <c r="A2" s="219" t="s">
        <v>43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="212" customFormat="1" ht="22.5" customHeight="1" spans="1:19">
      <c r="A3" s="220" t="s">
        <v>2</v>
      </c>
      <c r="B3" s="221"/>
      <c r="C3" s="221"/>
      <c r="D3" s="221"/>
      <c r="E3" s="221"/>
      <c r="F3" s="213"/>
      <c r="G3" s="222"/>
      <c r="H3" s="218"/>
      <c r="I3" s="218"/>
      <c r="J3" s="218"/>
      <c r="K3" s="218"/>
      <c r="L3" s="218"/>
      <c r="M3" s="213"/>
      <c r="N3" s="213"/>
      <c r="O3" s="213"/>
      <c r="P3" s="213"/>
      <c r="Q3" s="213"/>
      <c r="R3" s="213"/>
      <c r="S3" s="239" t="s">
        <v>3</v>
      </c>
    </row>
    <row r="4" s="212" customFormat="1" ht="22.5" customHeight="1" spans="1:19">
      <c r="A4" s="223" t="s">
        <v>44</v>
      </c>
      <c r="B4" s="223"/>
      <c r="C4" s="223"/>
      <c r="D4" s="224" t="s">
        <v>45</v>
      </c>
      <c r="E4" s="225" t="s">
        <v>46</v>
      </c>
      <c r="F4" s="225" t="s">
        <v>47</v>
      </c>
      <c r="G4" s="226" t="s">
        <v>13</v>
      </c>
      <c r="H4" s="226"/>
      <c r="I4" s="226"/>
      <c r="J4" s="226"/>
      <c r="K4" s="226"/>
      <c r="L4" s="235" t="s">
        <v>14</v>
      </c>
      <c r="M4" s="236" t="s">
        <v>15</v>
      </c>
      <c r="N4" s="236" t="s">
        <v>16</v>
      </c>
      <c r="O4" s="236" t="s">
        <v>48</v>
      </c>
      <c r="P4" s="236" t="s">
        <v>49</v>
      </c>
      <c r="Q4" s="236" t="s">
        <v>11</v>
      </c>
      <c r="R4" s="236" t="s">
        <v>10</v>
      </c>
      <c r="S4" s="240" t="s">
        <v>17</v>
      </c>
    </row>
    <row r="5" s="212" customFormat="1" ht="22.5" customHeight="1" spans="1:19">
      <c r="A5" s="227" t="s">
        <v>50</v>
      </c>
      <c r="B5" s="228" t="s">
        <v>51</v>
      </c>
      <c r="C5" s="228" t="s">
        <v>52</v>
      </c>
      <c r="D5" s="224"/>
      <c r="E5" s="225"/>
      <c r="F5" s="225"/>
      <c r="G5" s="229" t="s">
        <v>21</v>
      </c>
      <c r="H5" s="230" t="s">
        <v>53</v>
      </c>
      <c r="I5" s="230" t="s">
        <v>25</v>
      </c>
      <c r="J5" s="237" t="s">
        <v>54</v>
      </c>
      <c r="K5" s="230" t="s">
        <v>29</v>
      </c>
      <c r="L5" s="235"/>
      <c r="M5" s="236"/>
      <c r="N5" s="236"/>
      <c r="O5" s="236"/>
      <c r="P5" s="236"/>
      <c r="Q5" s="236"/>
      <c r="R5" s="236"/>
      <c r="S5" s="240"/>
    </row>
    <row r="6" s="212" customFormat="1" ht="22.5" customHeight="1" spans="1:19">
      <c r="A6" s="227" t="s">
        <v>55</v>
      </c>
      <c r="B6" s="228" t="s">
        <v>55</v>
      </c>
      <c r="C6" s="228" t="s">
        <v>55</v>
      </c>
      <c r="D6" s="225" t="s">
        <v>55</v>
      </c>
      <c r="E6" s="225" t="s">
        <v>55</v>
      </c>
      <c r="F6" s="231">
        <v>1</v>
      </c>
      <c r="G6" s="231">
        <v>2</v>
      </c>
      <c r="H6" s="232">
        <v>3</v>
      </c>
      <c r="I6" s="231">
        <v>4</v>
      </c>
      <c r="J6" s="231">
        <v>5</v>
      </c>
      <c r="K6" s="231">
        <v>6</v>
      </c>
      <c r="L6" s="231">
        <v>7</v>
      </c>
      <c r="M6" s="231">
        <v>8</v>
      </c>
      <c r="N6" s="231">
        <v>9</v>
      </c>
      <c r="O6" s="231">
        <v>10</v>
      </c>
      <c r="P6" s="231">
        <v>11</v>
      </c>
      <c r="Q6" s="231">
        <v>12</v>
      </c>
      <c r="R6" s="231">
        <v>13</v>
      </c>
      <c r="S6" s="231">
        <v>14</v>
      </c>
    </row>
    <row r="7" s="212" customFormat="1" ht="22.5" customHeight="1" spans="1:19">
      <c r="A7" s="98"/>
      <c r="B7" s="98"/>
      <c r="C7" s="98"/>
      <c r="D7" s="233"/>
      <c r="E7" s="98" t="s">
        <v>9</v>
      </c>
      <c r="F7" s="234">
        <v>1515.57</v>
      </c>
      <c r="G7" s="234">
        <v>1515.57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="212" customFormat="1" ht="22.5" customHeight="1" spans="1:19">
      <c r="A8" s="98">
        <v>208</v>
      </c>
      <c r="B8" s="98"/>
      <c r="C8" s="98"/>
      <c r="D8" s="98"/>
      <c r="E8" s="98" t="s">
        <v>56</v>
      </c>
      <c r="F8" s="99">
        <v>91.29</v>
      </c>
      <c r="G8" s="99">
        <v>91.29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s="212" customFormat="1" ht="22.5" customHeight="1" spans="1:19">
      <c r="A9" s="98">
        <v>208</v>
      </c>
      <c r="B9" s="100" t="s">
        <v>57</v>
      </c>
      <c r="C9" s="100" t="s">
        <v>58</v>
      </c>
      <c r="D9" s="98"/>
      <c r="E9" s="98" t="s">
        <v>59</v>
      </c>
      <c r="F9" s="98">
        <v>16.67</v>
      </c>
      <c r="G9" s="98">
        <v>16.67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</row>
    <row r="10" s="212" customFormat="1" ht="22.5" customHeight="1" spans="1:19">
      <c r="A10" s="98">
        <v>208</v>
      </c>
      <c r="B10" s="100" t="s">
        <v>57</v>
      </c>
      <c r="C10" s="100" t="s">
        <v>57</v>
      </c>
      <c r="D10" s="98"/>
      <c r="E10" s="98" t="s">
        <v>60</v>
      </c>
      <c r="F10" s="98">
        <v>71.6</v>
      </c>
      <c r="G10" s="98">
        <v>71.6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s="212" customFormat="1" ht="14.25" spans="1:19">
      <c r="A11" s="98">
        <v>208</v>
      </c>
      <c r="B11" s="100" t="s">
        <v>61</v>
      </c>
      <c r="C11" s="100" t="s">
        <v>58</v>
      </c>
      <c r="D11" s="98"/>
      <c r="E11" s="98" t="s">
        <v>62</v>
      </c>
      <c r="F11" s="98">
        <v>2.14</v>
      </c>
      <c r="G11" s="98">
        <v>2.14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="212" customFormat="1" ht="14.25" spans="1:19">
      <c r="A12" s="98">
        <v>208</v>
      </c>
      <c r="B12" s="100" t="s">
        <v>63</v>
      </c>
      <c r="C12" s="100" t="s">
        <v>64</v>
      </c>
      <c r="D12" s="98"/>
      <c r="E12" s="98" t="s">
        <v>65</v>
      </c>
      <c r="F12" s="98">
        <v>0.88</v>
      </c>
      <c r="G12" s="98">
        <v>0.88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ht="14.25" spans="1:19">
      <c r="A13" s="98">
        <v>210</v>
      </c>
      <c r="B13" s="100"/>
      <c r="C13" s="100"/>
      <c r="D13" s="98"/>
      <c r="E13" s="98" t="s">
        <v>66</v>
      </c>
      <c r="F13" s="99">
        <v>28.77</v>
      </c>
      <c r="G13" s="99">
        <v>28.77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ht="14.25" spans="1:19">
      <c r="A14" s="98">
        <v>210</v>
      </c>
      <c r="B14" s="100" t="s">
        <v>67</v>
      </c>
      <c r="C14" s="100" t="s">
        <v>58</v>
      </c>
      <c r="D14" s="98"/>
      <c r="E14" s="98" t="s">
        <v>68</v>
      </c>
      <c r="F14" s="98">
        <v>13.66</v>
      </c>
      <c r="G14" s="98">
        <v>13.66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ht="14.25" spans="1:19">
      <c r="A15" s="98">
        <v>210</v>
      </c>
      <c r="B15" s="100" t="s">
        <v>67</v>
      </c>
      <c r="C15" s="100" t="s">
        <v>64</v>
      </c>
      <c r="D15" s="98"/>
      <c r="E15" s="98" t="s">
        <v>69</v>
      </c>
      <c r="F15" s="98">
        <v>15.11</v>
      </c>
      <c r="G15" s="98">
        <v>15.11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ht="14.25" spans="1:19">
      <c r="A16" s="98">
        <v>213</v>
      </c>
      <c r="B16" s="100" t="s">
        <v>64</v>
      </c>
      <c r="C16" s="100"/>
      <c r="D16" s="98"/>
      <c r="E16" s="98" t="s">
        <v>70</v>
      </c>
      <c r="F16" s="103">
        <v>1352.55</v>
      </c>
      <c r="G16" s="103">
        <v>1352.55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ht="14.25" spans="1:19">
      <c r="A17" s="98">
        <v>213</v>
      </c>
      <c r="B17" s="100" t="s">
        <v>64</v>
      </c>
      <c r="C17" s="100" t="s">
        <v>58</v>
      </c>
      <c r="D17" s="98"/>
      <c r="E17" s="98" t="s">
        <v>71</v>
      </c>
      <c r="F17" s="98">
        <v>608.7</v>
      </c>
      <c r="G17" s="98">
        <v>608.7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ht="14.25" spans="1:19">
      <c r="A18" s="98">
        <v>213</v>
      </c>
      <c r="B18" s="100" t="s">
        <v>64</v>
      </c>
      <c r="C18" s="100" t="s">
        <v>72</v>
      </c>
      <c r="D18" s="98"/>
      <c r="E18" s="98" t="s">
        <v>73</v>
      </c>
      <c r="F18" s="98">
        <v>408.85</v>
      </c>
      <c r="G18" s="98">
        <v>408.85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ht="14.25" spans="1:19">
      <c r="A19" s="98">
        <v>213</v>
      </c>
      <c r="B19" s="100" t="s">
        <v>64</v>
      </c>
      <c r="C19" s="100" t="s">
        <v>74</v>
      </c>
      <c r="D19" s="98"/>
      <c r="E19" s="98" t="s">
        <v>75</v>
      </c>
      <c r="F19" s="98">
        <v>5</v>
      </c>
      <c r="G19" s="98">
        <v>5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ht="14.25" spans="1:19">
      <c r="A20" s="98">
        <v>213</v>
      </c>
      <c r="B20" s="100" t="s">
        <v>64</v>
      </c>
      <c r="C20" s="100" t="s">
        <v>76</v>
      </c>
      <c r="D20" s="98"/>
      <c r="E20" s="98" t="s">
        <v>77</v>
      </c>
      <c r="F20" s="98">
        <v>20</v>
      </c>
      <c r="G20" s="98">
        <v>20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ht="14.25" spans="1:19">
      <c r="A21" s="98">
        <v>213</v>
      </c>
      <c r="B21" s="100" t="s">
        <v>64</v>
      </c>
      <c r="C21" s="100" t="s">
        <v>78</v>
      </c>
      <c r="D21" s="98"/>
      <c r="E21" s="98" t="s">
        <v>79</v>
      </c>
      <c r="F21" s="98">
        <v>10</v>
      </c>
      <c r="G21" s="98">
        <v>10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ht="14.25" spans="1:19">
      <c r="A22" s="98">
        <v>213</v>
      </c>
      <c r="B22" s="100" t="s">
        <v>64</v>
      </c>
      <c r="C22" s="100" t="s">
        <v>80</v>
      </c>
      <c r="D22" s="98"/>
      <c r="E22" s="98" t="s">
        <v>81</v>
      </c>
      <c r="F22" s="98">
        <v>160</v>
      </c>
      <c r="G22" s="98">
        <v>160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ht="14.25" spans="1:19">
      <c r="A23" s="98">
        <v>213</v>
      </c>
      <c r="B23" s="100" t="s">
        <v>64</v>
      </c>
      <c r="C23" s="100" t="s">
        <v>82</v>
      </c>
      <c r="D23" s="98"/>
      <c r="E23" s="98" t="s">
        <v>83</v>
      </c>
      <c r="F23" s="98">
        <v>140</v>
      </c>
      <c r="G23" s="98">
        <v>140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ht="14.25" spans="1:19">
      <c r="A24" s="98">
        <v>221</v>
      </c>
      <c r="B24" s="100" t="s">
        <v>64</v>
      </c>
      <c r="C24" s="100" t="s">
        <v>58</v>
      </c>
      <c r="D24" s="98"/>
      <c r="E24" s="98" t="s">
        <v>84</v>
      </c>
      <c r="F24" s="98">
        <v>42.96</v>
      </c>
      <c r="G24" s="98">
        <v>42.96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700787401575" right="0.393700787401575" top="0.393700787401575" bottom="0.393700787401575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showGridLines="0" showZeros="0" workbookViewId="0">
      <selection activeCell="J1" sqref="J1"/>
    </sheetView>
  </sheetViews>
  <sheetFormatPr defaultColWidth="7.25" defaultRowHeight="11.25"/>
  <cols>
    <col min="1" max="1" width="6.875" style="177" customWidth="1"/>
    <col min="2" max="3" width="5.875" style="177" customWidth="1"/>
    <col min="4" max="4" width="5.625" style="177" customWidth="1"/>
    <col min="5" max="5" width="35.25" style="177" customWidth="1"/>
    <col min="6" max="6" width="12.75" style="177" customWidth="1"/>
    <col min="7" max="7" width="13.375" style="177" customWidth="1"/>
    <col min="8" max="8" width="11.875" style="177" customWidth="1"/>
    <col min="9" max="9" width="10.375" style="177" customWidth="1"/>
    <col min="10" max="10" width="10.875" style="177" customWidth="1"/>
    <col min="11" max="11" width="12.125" style="177" customWidth="1"/>
    <col min="12" max="12" width="8.75" style="177" customWidth="1"/>
    <col min="13" max="13" width="10.875" style="177" customWidth="1"/>
    <col min="14" max="245" width="7.25" style="177" customWidth="1"/>
    <col min="246" max="16384" width="7.25" style="177"/>
  </cols>
  <sheetData>
    <row r="1" ht="25.5" customHeight="1" spans="1:13">
      <c r="A1" s="178"/>
      <c r="B1" s="178"/>
      <c r="C1" s="179"/>
      <c r="D1" s="180"/>
      <c r="E1" s="181"/>
      <c r="F1" s="182"/>
      <c r="G1" s="182"/>
      <c r="H1" s="182"/>
      <c r="I1" s="207"/>
      <c r="J1" s="182"/>
      <c r="K1" s="182"/>
      <c r="L1" s="182"/>
      <c r="M1" s="208" t="s">
        <v>85</v>
      </c>
    </row>
    <row r="2" ht="21.75" customHeight="1" spans="1:13">
      <c r="A2" s="183" t="s">
        <v>86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ht="25.5" customHeight="1" spans="1:13">
      <c r="A3" s="184" t="s">
        <v>2</v>
      </c>
      <c r="B3" s="185"/>
      <c r="C3" s="185"/>
      <c r="D3" s="185"/>
      <c r="E3" s="185"/>
      <c r="F3" s="182"/>
      <c r="G3" s="186"/>
      <c r="H3" s="186"/>
      <c r="I3" s="186"/>
      <c r="J3" s="186"/>
      <c r="K3" s="186"/>
      <c r="L3" s="186"/>
      <c r="M3" s="209" t="s">
        <v>3</v>
      </c>
    </row>
    <row r="4" ht="25.5" customHeight="1" spans="1:13">
      <c r="A4" s="187" t="s">
        <v>44</v>
      </c>
      <c r="B4" s="188"/>
      <c r="C4" s="188"/>
      <c r="D4" s="189" t="s">
        <v>45</v>
      </c>
      <c r="E4" s="189" t="s">
        <v>46</v>
      </c>
      <c r="F4" s="189" t="s">
        <v>47</v>
      </c>
      <c r="G4" s="190" t="s">
        <v>87</v>
      </c>
      <c r="H4" s="190"/>
      <c r="I4" s="190"/>
      <c r="J4" s="210"/>
      <c r="K4" s="211" t="s">
        <v>88</v>
      </c>
      <c r="L4" s="190"/>
      <c r="M4" s="210"/>
    </row>
    <row r="5" ht="25.5" customHeight="1" spans="1:13">
      <c r="A5" s="191" t="s">
        <v>50</v>
      </c>
      <c r="B5" s="192" t="s">
        <v>51</v>
      </c>
      <c r="C5" s="192" t="s">
        <v>52</v>
      </c>
      <c r="D5" s="189"/>
      <c r="E5" s="189"/>
      <c r="F5" s="189"/>
      <c r="G5" s="193" t="s">
        <v>18</v>
      </c>
      <c r="H5" s="189" t="s">
        <v>89</v>
      </c>
      <c r="I5" s="189" t="s">
        <v>90</v>
      </c>
      <c r="J5" s="189" t="s">
        <v>91</v>
      </c>
      <c r="K5" s="189" t="s">
        <v>18</v>
      </c>
      <c r="L5" s="189" t="s">
        <v>92</v>
      </c>
      <c r="M5" s="189" t="s">
        <v>93</v>
      </c>
    </row>
    <row r="6" ht="20.25" customHeight="1" spans="1:13">
      <c r="A6" s="194" t="s">
        <v>55</v>
      </c>
      <c r="B6" s="195" t="s">
        <v>55</v>
      </c>
      <c r="C6" s="195" t="s">
        <v>55</v>
      </c>
      <c r="D6" s="196" t="s">
        <v>55</v>
      </c>
      <c r="E6" s="197" t="s">
        <v>55</v>
      </c>
      <c r="F6" s="196">
        <v>1</v>
      </c>
      <c r="G6" s="198">
        <v>2</v>
      </c>
      <c r="H6" s="198">
        <v>3</v>
      </c>
      <c r="I6" s="198">
        <v>4</v>
      </c>
      <c r="J6" s="198">
        <v>5</v>
      </c>
      <c r="K6" s="198">
        <v>6</v>
      </c>
      <c r="L6" s="198">
        <v>7</v>
      </c>
      <c r="M6" s="198">
        <v>8</v>
      </c>
    </row>
    <row r="7" s="175" customFormat="1" ht="21.6" customHeight="1" spans="1:13">
      <c r="A7" s="199"/>
      <c r="B7" s="199"/>
      <c r="C7" s="199"/>
      <c r="D7" s="200"/>
      <c r="E7" s="201" t="s">
        <v>9</v>
      </c>
      <c r="F7" s="202">
        <f>F8+F13+F16+F24</f>
        <v>1515.57</v>
      </c>
      <c r="G7" s="202">
        <f t="shared" ref="G7:M7" si="0">G8+G13+G16+G24</f>
        <v>915.57</v>
      </c>
      <c r="H7" s="202">
        <f t="shared" si="0"/>
        <v>874.86</v>
      </c>
      <c r="I7" s="202">
        <f t="shared" si="0"/>
        <v>21.9</v>
      </c>
      <c r="J7" s="202">
        <f t="shared" si="0"/>
        <v>18.81</v>
      </c>
      <c r="K7" s="202">
        <f t="shared" si="0"/>
        <v>600</v>
      </c>
      <c r="L7" s="202">
        <f t="shared" si="0"/>
        <v>0</v>
      </c>
      <c r="M7" s="202">
        <f t="shared" si="0"/>
        <v>600</v>
      </c>
    </row>
    <row r="8" s="71" customFormat="1" ht="21.6" customHeight="1" spans="1:13">
      <c r="A8" s="98">
        <v>208</v>
      </c>
      <c r="B8" s="98"/>
      <c r="C8" s="98"/>
      <c r="D8" s="98"/>
      <c r="E8" s="98" t="s">
        <v>56</v>
      </c>
      <c r="F8" s="99">
        <v>91.29</v>
      </c>
      <c r="G8" s="97">
        <f>SUM(G9:G12)</f>
        <v>91.29</v>
      </c>
      <c r="H8" s="97">
        <f>SUM(H9:H12)</f>
        <v>72.48</v>
      </c>
      <c r="I8" s="97">
        <f>SUM(I9:I12)</f>
        <v>0</v>
      </c>
      <c r="J8" s="97">
        <f>SUM(J9:J12)</f>
        <v>18.81</v>
      </c>
      <c r="K8" s="97"/>
      <c r="L8" s="97"/>
      <c r="M8" s="97"/>
    </row>
    <row r="9" s="71" customFormat="1" ht="21.6" customHeight="1" spans="1:13">
      <c r="A9" s="98">
        <v>208</v>
      </c>
      <c r="B9" s="100" t="s">
        <v>57</v>
      </c>
      <c r="C9" s="100" t="s">
        <v>58</v>
      </c>
      <c r="D9" s="98"/>
      <c r="E9" s="98" t="s">
        <v>59</v>
      </c>
      <c r="F9" s="98">
        <v>16.66</v>
      </c>
      <c r="G9" s="101">
        <f>H9+I9+J9</f>
        <v>16.67</v>
      </c>
      <c r="H9" s="102"/>
      <c r="I9" s="110"/>
      <c r="J9" s="98">
        <v>16.67</v>
      </c>
      <c r="K9" s="97"/>
      <c r="L9" s="97"/>
      <c r="M9" s="97"/>
    </row>
    <row r="10" s="71" customFormat="1" ht="21.6" customHeight="1" spans="1:13">
      <c r="A10" s="98">
        <v>208</v>
      </c>
      <c r="B10" s="100" t="s">
        <v>57</v>
      </c>
      <c r="C10" s="100" t="s">
        <v>57</v>
      </c>
      <c r="D10" s="98"/>
      <c r="E10" s="98" t="s">
        <v>60</v>
      </c>
      <c r="F10" s="98">
        <v>71.6</v>
      </c>
      <c r="G10" s="101">
        <f t="shared" ref="G10:G24" si="1">H10+I10+J10</f>
        <v>71.6</v>
      </c>
      <c r="H10" s="98">
        <v>71.6</v>
      </c>
      <c r="I10" s="110"/>
      <c r="J10" s="110"/>
      <c r="K10" s="97"/>
      <c r="L10" s="97"/>
      <c r="M10" s="97"/>
    </row>
    <row r="11" s="71" customFormat="1" ht="22.5" customHeight="1" spans="1:13">
      <c r="A11" s="98">
        <v>208</v>
      </c>
      <c r="B11" s="100" t="s">
        <v>61</v>
      </c>
      <c r="C11" s="100" t="s">
        <v>58</v>
      </c>
      <c r="D11" s="98"/>
      <c r="E11" s="98" t="s">
        <v>62</v>
      </c>
      <c r="F11" s="98">
        <v>2.14</v>
      </c>
      <c r="G11" s="101">
        <f t="shared" si="1"/>
        <v>2.14</v>
      </c>
      <c r="H11" s="97"/>
      <c r="I11" s="97"/>
      <c r="J11" s="98">
        <v>2.14</v>
      </c>
      <c r="K11" s="97"/>
      <c r="L11" s="97"/>
      <c r="M11" s="97"/>
    </row>
    <row r="12" s="71" customFormat="1" ht="21.6" customHeight="1" spans="1:13">
      <c r="A12" s="98">
        <v>208</v>
      </c>
      <c r="B12" s="100" t="s">
        <v>63</v>
      </c>
      <c r="C12" s="100" t="s">
        <v>64</v>
      </c>
      <c r="D12" s="98"/>
      <c r="E12" s="98" t="s">
        <v>65</v>
      </c>
      <c r="F12" s="98">
        <v>0.88</v>
      </c>
      <c r="G12" s="101">
        <f t="shared" si="1"/>
        <v>0.88</v>
      </c>
      <c r="H12" s="98">
        <v>0.88</v>
      </c>
      <c r="I12" s="97"/>
      <c r="J12" s="97"/>
      <c r="K12" s="97"/>
      <c r="L12" s="97"/>
      <c r="M12" s="97"/>
    </row>
    <row r="13" s="71" customFormat="1" ht="21.6" customHeight="1" spans="1:13">
      <c r="A13" s="98">
        <v>210</v>
      </c>
      <c r="B13" s="100"/>
      <c r="C13" s="100"/>
      <c r="D13" s="98"/>
      <c r="E13" s="98" t="s">
        <v>66</v>
      </c>
      <c r="F13" s="99">
        <v>28.77</v>
      </c>
      <c r="G13" s="101">
        <f t="shared" si="1"/>
        <v>28.77</v>
      </c>
      <c r="H13" s="99">
        <v>28.77</v>
      </c>
      <c r="I13" s="97"/>
      <c r="J13" s="97"/>
      <c r="K13" s="97"/>
      <c r="L13" s="97"/>
      <c r="M13" s="97"/>
    </row>
    <row r="14" s="71" customFormat="1" ht="21.6" customHeight="1" spans="1:13">
      <c r="A14" s="98">
        <v>210</v>
      </c>
      <c r="B14" s="100" t="s">
        <v>67</v>
      </c>
      <c r="C14" s="100" t="s">
        <v>58</v>
      </c>
      <c r="D14" s="98"/>
      <c r="E14" s="98" t="s">
        <v>68</v>
      </c>
      <c r="F14" s="98">
        <v>13.66</v>
      </c>
      <c r="G14" s="101">
        <f t="shared" si="1"/>
        <v>13.66</v>
      </c>
      <c r="H14" s="98">
        <v>13.66</v>
      </c>
      <c r="I14" s="97"/>
      <c r="J14" s="97"/>
      <c r="K14" s="97"/>
      <c r="L14" s="97"/>
      <c r="M14" s="97"/>
    </row>
    <row r="15" s="71" customFormat="1" ht="21.6" customHeight="1" spans="1:13">
      <c r="A15" s="98">
        <v>210</v>
      </c>
      <c r="B15" s="100" t="s">
        <v>67</v>
      </c>
      <c r="C15" s="100" t="s">
        <v>64</v>
      </c>
      <c r="D15" s="98"/>
      <c r="E15" s="98" t="s">
        <v>69</v>
      </c>
      <c r="F15" s="98">
        <v>15.11</v>
      </c>
      <c r="G15" s="101">
        <f t="shared" si="1"/>
        <v>15.11</v>
      </c>
      <c r="H15" s="98">
        <v>15.11</v>
      </c>
      <c r="I15" s="97"/>
      <c r="J15" s="97"/>
      <c r="K15" s="97"/>
      <c r="L15" s="97"/>
      <c r="M15" s="97"/>
    </row>
    <row r="16" s="176" customFormat="1" ht="21.6" customHeight="1" spans="1:13">
      <c r="A16" s="203">
        <v>213</v>
      </c>
      <c r="B16" s="204" t="s">
        <v>64</v>
      </c>
      <c r="C16" s="204"/>
      <c r="D16" s="203"/>
      <c r="E16" s="203" t="s">
        <v>70</v>
      </c>
      <c r="F16" s="205">
        <v>1352.55</v>
      </c>
      <c r="G16" s="206">
        <f>SUM(G17:G23)</f>
        <v>752.55</v>
      </c>
      <c r="H16" s="206">
        <f t="shared" ref="H16:M16" si="2">SUM(H17:H23)</f>
        <v>730.65</v>
      </c>
      <c r="I16" s="206">
        <f t="shared" si="2"/>
        <v>21.9</v>
      </c>
      <c r="J16" s="206">
        <f t="shared" si="2"/>
        <v>0</v>
      </c>
      <c r="K16" s="206">
        <f t="shared" si="2"/>
        <v>600</v>
      </c>
      <c r="L16" s="206">
        <f t="shared" si="2"/>
        <v>0</v>
      </c>
      <c r="M16" s="206">
        <f t="shared" si="2"/>
        <v>600</v>
      </c>
    </row>
    <row r="17" s="71" customFormat="1" ht="24.75" customHeight="1" spans="1:13">
      <c r="A17" s="98">
        <v>213</v>
      </c>
      <c r="B17" s="100" t="s">
        <v>64</v>
      </c>
      <c r="C17" s="100" t="s">
        <v>58</v>
      </c>
      <c r="D17" s="98"/>
      <c r="E17" s="98" t="s">
        <v>71</v>
      </c>
      <c r="F17" s="98">
        <v>608.7</v>
      </c>
      <c r="G17" s="101">
        <f t="shared" si="1"/>
        <v>347.7</v>
      </c>
      <c r="H17" s="104">
        <v>335.8</v>
      </c>
      <c r="I17" s="104">
        <v>11.9</v>
      </c>
      <c r="J17" s="104"/>
      <c r="K17" s="104">
        <v>261</v>
      </c>
      <c r="L17" s="104"/>
      <c r="M17" s="104">
        <v>261</v>
      </c>
    </row>
    <row r="18" s="71" customFormat="1" ht="24.75" customHeight="1" spans="1:13">
      <c r="A18" s="98">
        <v>213</v>
      </c>
      <c r="B18" s="100" t="s">
        <v>64</v>
      </c>
      <c r="C18" s="100" t="s">
        <v>72</v>
      </c>
      <c r="D18" s="98"/>
      <c r="E18" s="98" t="s">
        <v>73</v>
      </c>
      <c r="F18" s="98">
        <v>408.85</v>
      </c>
      <c r="G18" s="101">
        <f t="shared" si="1"/>
        <v>404.85</v>
      </c>
      <c r="H18" s="104">
        <v>394.85</v>
      </c>
      <c r="I18" s="104">
        <v>10</v>
      </c>
      <c r="J18" s="104"/>
      <c r="K18" s="104">
        <v>4</v>
      </c>
      <c r="L18" s="104"/>
      <c r="M18" s="104">
        <v>4</v>
      </c>
    </row>
    <row r="19" s="71" customFormat="1" ht="24.75" customHeight="1" spans="1:13">
      <c r="A19" s="98">
        <v>213</v>
      </c>
      <c r="B19" s="100" t="s">
        <v>64</v>
      </c>
      <c r="C19" s="100" t="s">
        <v>74</v>
      </c>
      <c r="D19" s="98"/>
      <c r="E19" s="98" t="s">
        <v>75</v>
      </c>
      <c r="F19" s="98">
        <v>5</v>
      </c>
      <c r="G19" s="101">
        <f t="shared" si="1"/>
        <v>0</v>
      </c>
      <c r="H19" s="104"/>
      <c r="I19" s="104"/>
      <c r="J19" s="104"/>
      <c r="K19" s="98">
        <v>5</v>
      </c>
      <c r="L19" s="104"/>
      <c r="M19" s="98">
        <v>5</v>
      </c>
    </row>
    <row r="20" s="71" customFormat="1" ht="24.75" customHeight="1" spans="1:13">
      <c r="A20" s="98">
        <v>213</v>
      </c>
      <c r="B20" s="100" t="s">
        <v>64</v>
      </c>
      <c r="C20" s="100" t="s">
        <v>76</v>
      </c>
      <c r="D20" s="98"/>
      <c r="E20" s="98" t="s">
        <v>77</v>
      </c>
      <c r="F20" s="98">
        <v>20</v>
      </c>
      <c r="G20" s="101">
        <f t="shared" si="1"/>
        <v>0</v>
      </c>
      <c r="H20" s="104"/>
      <c r="I20" s="104"/>
      <c r="J20" s="104"/>
      <c r="K20" s="98">
        <v>20</v>
      </c>
      <c r="L20" s="104"/>
      <c r="M20" s="98">
        <v>20</v>
      </c>
    </row>
    <row r="21" s="71" customFormat="1" ht="24.75" customHeight="1" spans="1:13">
      <c r="A21" s="98">
        <v>213</v>
      </c>
      <c r="B21" s="100" t="s">
        <v>64</v>
      </c>
      <c r="C21" s="100" t="s">
        <v>78</v>
      </c>
      <c r="D21" s="98"/>
      <c r="E21" s="98" t="s">
        <v>79</v>
      </c>
      <c r="F21" s="98">
        <v>10</v>
      </c>
      <c r="G21" s="101">
        <f t="shared" si="1"/>
        <v>0</v>
      </c>
      <c r="H21" s="104"/>
      <c r="I21" s="104"/>
      <c r="J21" s="104"/>
      <c r="K21" s="98">
        <v>10</v>
      </c>
      <c r="L21" s="104"/>
      <c r="M21" s="98">
        <v>10</v>
      </c>
    </row>
    <row r="22" s="71" customFormat="1" ht="24.75" customHeight="1" spans="1:13">
      <c r="A22" s="98">
        <v>213</v>
      </c>
      <c r="B22" s="100" t="s">
        <v>64</v>
      </c>
      <c r="C22" s="100" t="s">
        <v>80</v>
      </c>
      <c r="D22" s="98"/>
      <c r="E22" s="98" t="s">
        <v>81</v>
      </c>
      <c r="F22" s="98">
        <v>160</v>
      </c>
      <c r="G22" s="101">
        <f t="shared" si="1"/>
        <v>0</v>
      </c>
      <c r="H22" s="104"/>
      <c r="I22" s="104"/>
      <c r="J22" s="104"/>
      <c r="K22" s="98">
        <v>160</v>
      </c>
      <c r="L22" s="104"/>
      <c r="M22" s="98">
        <v>160</v>
      </c>
    </row>
    <row r="23" s="71" customFormat="1" ht="24.75" customHeight="1" spans="1:13">
      <c r="A23" s="98">
        <v>213</v>
      </c>
      <c r="B23" s="100" t="s">
        <v>64</v>
      </c>
      <c r="C23" s="100" t="s">
        <v>82</v>
      </c>
      <c r="D23" s="98"/>
      <c r="E23" s="98" t="s">
        <v>83</v>
      </c>
      <c r="F23" s="98">
        <v>140</v>
      </c>
      <c r="G23" s="101">
        <f t="shared" si="1"/>
        <v>0</v>
      </c>
      <c r="H23" s="104"/>
      <c r="I23" s="104"/>
      <c r="J23" s="104"/>
      <c r="K23" s="98">
        <v>140</v>
      </c>
      <c r="L23" s="104"/>
      <c r="M23" s="98">
        <v>140</v>
      </c>
    </row>
    <row r="24" s="71" customFormat="1" ht="24.75" customHeight="1" spans="1:13">
      <c r="A24" s="98">
        <v>221</v>
      </c>
      <c r="B24" s="100" t="s">
        <v>64</v>
      </c>
      <c r="C24" s="100" t="s">
        <v>58</v>
      </c>
      <c r="D24" s="98"/>
      <c r="E24" s="98" t="s">
        <v>84</v>
      </c>
      <c r="F24" s="98">
        <v>42.96</v>
      </c>
      <c r="G24" s="101">
        <f t="shared" si="1"/>
        <v>42.96</v>
      </c>
      <c r="H24" s="98">
        <v>42.96</v>
      </c>
      <c r="I24" s="104"/>
      <c r="J24" s="104"/>
      <c r="K24" s="104"/>
      <c r="L24" s="104"/>
      <c r="M24" s="98"/>
    </row>
    <row r="25" s="71" customFormat="1" ht="14.25"/>
    <row r="26" s="7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590551181102362" right="0.393700787401575" top="0.590551181102362" bottom="0.393700787401575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A3" sqref="A3:E3"/>
    </sheetView>
  </sheetViews>
  <sheetFormatPr defaultColWidth="7.25" defaultRowHeight="11.25"/>
  <cols>
    <col min="1" max="1" width="4.125" style="113" customWidth="1"/>
    <col min="2" max="2" width="28.75" style="113" customWidth="1"/>
    <col min="3" max="3" width="15.25" style="114" customWidth="1"/>
    <col min="4" max="4" width="29.125" style="114" customWidth="1"/>
    <col min="5" max="5" width="17.125" style="114" customWidth="1"/>
    <col min="6" max="6" width="13.875" style="114" customWidth="1"/>
    <col min="7" max="7" width="13.125" style="114" customWidth="1"/>
    <col min="8" max="12" width="11.25" style="114" customWidth="1"/>
    <col min="13" max="16384" width="7.25" style="114"/>
  </cols>
  <sheetData>
    <row r="1" ht="11.45" customHeight="1" spans="1:12">
      <c r="A1" s="115"/>
      <c r="B1" s="115"/>
      <c r="C1" s="116"/>
      <c r="D1" s="116"/>
      <c r="E1" s="117"/>
      <c r="F1" s="117"/>
      <c r="G1" s="118"/>
      <c r="H1" s="118"/>
      <c r="I1" s="118"/>
      <c r="J1" s="118"/>
      <c r="K1" s="167"/>
      <c r="L1" s="168" t="s">
        <v>94</v>
      </c>
    </row>
    <row r="2" ht="23.1" customHeight="1" spans="1:12">
      <c r="A2" s="119" t="s">
        <v>95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ht="11.1" customHeight="1" spans="1:12">
      <c r="A3" s="120" t="s">
        <v>2</v>
      </c>
      <c r="B3" s="120"/>
      <c r="C3" s="120"/>
      <c r="D3" s="120"/>
      <c r="E3" s="120"/>
      <c r="F3" s="121"/>
      <c r="G3" s="121"/>
      <c r="H3" s="121"/>
      <c r="I3" s="121"/>
      <c r="J3" s="121"/>
      <c r="K3" s="121"/>
      <c r="L3" s="169" t="s">
        <v>3</v>
      </c>
    </row>
    <row r="4" s="111" customFormat="1" ht="16.35" customHeight="1" spans="1:12">
      <c r="A4" s="122" t="s">
        <v>96</v>
      </c>
      <c r="B4" s="123"/>
      <c r="C4" s="124"/>
      <c r="D4" s="125" t="s">
        <v>5</v>
      </c>
      <c r="E4" s="126"/>
      <c r="F4" s="125"/>
      <c r="G4" s="125"/>
      <c r="H4" s="125"/>
      <c r="I4" s="125"/>
      <c r="J4" s="125"/>
      <c r="K4" s="125"/>
      <c r="L4" s="125"/>
    </row>
    <row r="5" s="111" customFormat="1" ht="15.6" customHeight="1" spans="1:12">
      <c r="A5" s="127" t="s">
        <v>97</v>
      </c>
      <c r="B5" s="128"/>
      <c r="C5" s="129" t="s">
        <v>7</v>
      </c>
      <c r="D5" s="129" t="s">
        <v>98</v>
      </c>
      <c r="E5" s="130" t="s">
        <v>9</v>
      </c>
      <c r="F5" s="131" t="s">
        <v>12</v>
      </c>
      <c r="G5" s="131"/>
      <c r="H5" s="131"/>
      <c r="I5" s="131"/>
      <c r="J5" s="131"/>
      <c r="K5" s="131"/>
      <c r="L5" s="131"/>
    </row>
    <row r="6" s="111" customFormat="1" ht="15" customHeight="1" spans="1:12">
      <c r="A6" s="132"/>
      <c r="B6" s="133"/>
      <c r="C6" s="134"/>
      <c r="D6" s="129"/>
      <c r="E6" s="130"/>
      <c r="F6" s="135" t="s">
        <v>13</v>
      </c>
      <c r="G6" s="136"/>
      <c r="H6" s="136"/>
      <c r="I6" s="136"/>
      <c r="J6" s="136"/>
      <c r="K6" s="170"/>
      <c r="L6" s="171" t="s">
        <v>15</v>
      </c>
    </row>
    <row r="7" s="111" customFormat="1" ht="45" customHeight="1" spans="1:12">
      <c r="A7" s="137"/>
      <c r="B7" s="138"/>
      <c r="C7" s="134"/>
      <c r="D7" s="129"/>
      <c r="E7" s="130"/>
      <c r="F7" s="139" t="s">
        <v>18</v>
      </c>
      <c r="G7" s="140" t="s">
        <v>21</v>
      </c>
      <c r="H7" s="141" t="s">
        <v>99</v>
      </c>
      <c r="I7" s="141" t="s">
        <v>25</v>
      </c>
      <c r="J7" s="172" t="s">
        <v>54</v>
      </c>
      <c r="K7" s="143" t="s">
        <v>29</v>
      </c>
      <c r="L7" s="173"/>
    </row>
    <row r="8" s="112" customFormat="1" ht="17.1" customHeight="1" spans="1:12">
      <c r="A8" s="142" t="s">
        <v>13</v>
      </c>
      <c r="B8" s="143" t="s">
        <v>21</v>
      </c>
      <c r="C8" s="144">
        <v>1515.57</v>
      </c>
      <c r="D8" s="145" t="s">
        <v>100</v>
      </c>
      <c r="E8" s="146">
        <v>0</v>
      </c>
      <c r="F8" s="146">
        <v>0</v>
      </c>
      <c r="G8" s="146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</row>
    <row r="9" s="112" customFormat="1" ht="16.35" customHeight="1" spans="1:12">
      <c r="A9" s="148"/>
      <c r="B9" s="143" t="s">
        <v>53</v>
      </c>
      <c r="C9" s="149"/>
      <c r="D9" s="150" t="s">
        <v>101</v>
      </c>
      <c r="E9" s="146">
        <v>0</v>
      </c>
      <c r="F9" s="146">
        <v>0</v>
      </c>
      <c r="G9" s="151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</row>
    <row r="10" s="112" customFormat="1" ht="17.45" customHeight="1" spans="1:12">
      <c r="A10" s="148"/>
      <c r="B10" s="143" t="s">
        <v>25</v>
      </c>
      <c r="C10" s="149">
        <v>0</v>
      </c>
      <c r="D10" s="150" t="s">
        <v>102</v>
      </c>
      <c r="E10" s="146">
        <v>0</v>
      </c>
      <c r="F10" s="146">
        <v>0</v>
      </c>
      <c r="G10" s="151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</row>
    <row r="11" s="112" customFormat="1" ht="19.35" customHeight="1" spans="1:12">
      <c r="A11" s="148"/>
      <c r="B11" s="143" t="s">
        <v>54</v>
      </c>
      <c r="C11" s="149">
        <v>0</v>
      </c>
      <c r="D11" s="150" t="s">
        <v>103</v>
      </c>
      <c r="E11" s="146"/>
      <c r="F11" s="146"/>
      <c r="G11" s="151"/>
      <c r="H11" s="152"/>
      <c r="I11" s="152">
        <v>0</v>
      </c>
      <c r="J11" s="152">
        <v>0</v>
      </c>
      <c r="K11" s="152">
        <v>0</v>
      </c>
      <c r="L11" s="152">
        <v>0</v>
      </c>
    </row>
    <row r="12" s="112" customFormat="1" ht="18" customHeight="1" spans="1:12">
      <c r="A12" s="148"/>
      <c r="B12" s="143" t="s">
        <v>29</v>
      </c>
      <c r="C12" s="149">
        <v>0</v>
      </c>
      <c r="D12" s="150" t="s">
        <v>104</v>
      </c>
      <c r="E12" s="146"/>
      <c r="F12" s="146"/>
      <c r="G12" s="151"/>
      <c r="H12" s="152"/>
      <c r="I12" s="152">
        <v>0</v>
      </c>
      <c r="J12" s="152">
        <v>0</v>
      </c>
      <c r="K12" s="152">
        <v>0</v>
      </c>
      <c r="L12" s="152">
        <v>0</v>
      </c>
    </row>
    <row r="13" s="112" customFormat="1" ht="15" customHeight="1" spans="1:12">
      <c r="A13" s="143" t="s">
        <v>15</v>
      </c>
      <c r="B13" s="143"/>
      <c r="C13" s="149">
        <v>0</v>
      </c>
      <c r="D13" s="150" t="s">
        <v>105</v>
      </c>
      <c r="E13" s="146">
        <v>0</v>
      </c>
      <c r="F13" s="146">
        <v>0</v>
      </c>
      <c r="G13" s="151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</row>
    <row r="14" s="112" customFormat="1" ht="15" customHeight="1" spans="1:12">
      <c r="A14" s="143"/>
      <c r="B14" s="143"/>
      <c r="C14" s="42"/>
      <c r="D14" s="150" t="s">
        <v>106</v>
      </c>
      <c r="E14" s="146">
        <v>0</v>
      </c>
      <c r="F14" s="146">
        <v>0</v>
      </c>
      <c r="G14" s="151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</row>
    <row r="15" s="112" customFormat="1" ht="15" customHeight="1" spans="1:12">
      <c r="A15" s="143"/>
      <c r="B15" s="143"/>
      <c r="C15" s="153"/>
      <c r="D15" s="145" t="s">
        <v>107</v>
      </c>
      <c r="E15" s="146">
        <f>F15</f>
        <v>91.29</v>
      </c>
      <c r="F15" s="99">
        <v>91.29</v>
      </c>
      <c r="G15" s="99">
        <v>91.29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</row>
    <row r="16" s="112" customFormat="1" ht="15" customHeight="1" spans="1:12">
      <c r="A16" s="154"/>
      <c r="B16" s="154"/>
      <c r="C16" s="155"/>
      <c r="D16" s="150" t="s">
        <v>108</v>
      </c>
      <c r="E16" s="146">
        <f t="shared" ref="E16:E35" si="0">F16</f>
        <v>0</v>
      </c>
      <c r="F16" s="151">
        <v>0</v>
      </c>
      <c r="G16" s="151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</row>
    <row r="17" s="112" customFormat="1" ht="15" customHeight="1" spans="1:12">
      <c r="A17" s="156"/>
      <c r="B17" s="157"/>
      <c r="C17" s="155"/>
      <c r="D17" s="150" t="s">
        <v>109</v>
      </c>
      <c r="E17" s="146">
        <f t="shared" si="0"/>
        <v>28.77</v>
      </c>
      <c r="F17" s="99">
        <v>28.77</v>
      </c>
      <c r="G17" s="99">
        <v>28.77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</row>
    <row r="18" s="112" customFormat="1" ht="15" customHeight="1" spans="1:12">
      <c r="A18" s="156"/>
      <c r="B18" s="157"/>
      <c r="C18" s="155"/>
      <c r="D18" s="145" t="s">
        <v>110</v>
      </c>
      <c r="E18" s="146">
        <f t="shared" si="0"/>
        <v>0</v>
      </c>
      <c r="F18" s="151">
        <v>0</v>
      </c>
      <c r="G18" s="151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</row>
    <row r="19" s="112" customFormat="1" ht="15" customHeight="1" spans="1:13">
      <c r="A19" s="156"/>
      <c r="B19" s="157"/>
      <c r="C19" s="155"/>
      <c r="D19" s="145" t="s">
        <v>111</v>
      </c>
      <c r="E19" s="146">
        <f t="shared" si="0"/>
        <v>0</v>
      </c>
      <c r="F19" s="151">
        <v>0</v>
      </c>
      <c r="G19" s="151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74"/>
    </row>
    <row r="20" s="112" customFormat="1" ht="15" customHeight="1" spans="1:12">
      <c r="A20" s="158"/>
      <c r="B20" s="159"/>
      <c r="C20" s="155"/>
      <c r="D20" s="150" t="s">
        <v>112</v>
      </c>
      <c r="E20" s="146">
        <f t="shared" si="0"/>
        <v>1352.55</v>
      </c>
      <c r="F20" s="103">
        <v>1352.55</v>
      </c>
      <c r="G20" s="103">
        <v>1352.55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</row>
    <row r="21" s="112" customFormat="1" ht="15" customHeight="1" spans="1:12">
      <c r="A21" s="156"/>
      <c r="B21" s="157"/>
      <c r="C21" s="155"/>
      <c r="D21" s="150" t="s">
        <v>113</v>
      </c>
      <c r="E21" s="146">
        <f t="shared" si="0"/>
        <v>0</v>
      </c>
      <c r="F21" s="146">
        <v>0</v>
      </c>
      <c r="G21" s="146">
        <v>0</v>
      </c>
      <c r="H21" s="160">
        <v>0</v>
      </c>
      <c r="I21" s="147">
        <v>0</v>
      </c>
      <c r="J21" s="147">
        <v>0</v>
      </c>
      <c r="K21" s="147">
        <v>0</v>
      </c>
      <c r="L21" s="147">
        <v>0</v>
      </c>
    </row>
    <row r="22" s="112" customFormat="1" ht="15" customHeight="1" spans="1:12">
      <c r="A22" s="156"/>
      <c r="B22" s="157"/>
      <c r="C22" s="155"/>
      <c r="D22" s="150" t="s">
        <v>114</v>
      </c>
      <c r="E22" s="146">
        <f t="shared" si="0"/>
        <v>0</v>
      </c>
      <c r="F22" s="146">
        <v>0</v>
      </c>
      <c r="G22" s="146">
        <v>0</v>
      </c>
      <c r="H22" s="160">
        <v>0</v>
      </c>
      <c r="I22" s="147">
        <v>0</v>
      </c>
      <c r="J22" s="147">
        <v>0</v>
      </c>
      <c r="K22" s="147">
        <v>0</v>
      </c>
      <c r="L22" s="147">
        <v>0</v>
      </c>
    </row>
    <row r="23" s="112" customFormat="1" ht="15" customHeight="1" spans="1:12">
      <c r="A23" s="143"/>
      <c r="B23" s="143"/>
      <c r="C23" s="161"/>
      <c r="D23" s="150" t="s">
        <v>115</v>
      </c>
      <c r="E23" s="146">
        <f t="shared" si="0"/>
        <v>0</v>
      </c>
      <c r="F23" s="146">
        <v>0</v>
      </c>
      <c r="G23" s="146">
        <v>0</v>
      </c>
      <c r="H23" s="160">
        <v>0</v>
      </c>
      <c r="I23" s="147">
        <v>0</v>
      </c>
      <c r="J23" s="147">
        <v>0</v>
      </c>
      <c r="K23" s="147">
        <v>0</v>
      </c>
      <c r="L23" s="147">
        <v>0</v>
      </c>
    </row>
    <row r="24" s="112" customFormat="1" ht="15" customHeight="1" spans="1:12">
      <c r="A24" s="162"/>
      <c r="B24" s="163"/>
      <c r="C24" s="161"/>
      <c r="D24" s="150" t="s">
        <v>116</v>
      </c>
      <c r="E24" s="146">
        <f t="shared" si="0"/>
        <v>0</v>
      </c>
      <c r="F24" s="146">
        <v>0</v>
      </c>
      <c r="G24" s="146">
        <v>0</v>
      </c>
      <c r="H24" s="160">
        <v>0</v>
      </c>
      <c r="I24" s="147">
        <v>0</v>
      </c>
      <c r="J24" s="147">
        <v>0</v>
      </c>
      <c r="K24" s="147">
        <v>0</v>
      </c>
      <c r="L24" s="147">
        <v>0</v>
      </c>
    </row>
    <row r="25" s="112" customFormat="1" ht="15" customHeight="1" spans="1:12">
      <c r="A25" s="162"/>
      <c r="B25" s="163"/>
      <c r="C25" s="161"/>
      <c r="D25" s="150" t="s">
        <v>117</v>
      </c>
      <c r="E25" s="146">
        <f t="shared" si="0"/>
        <v>0</v>
      </c>
      <c r="F25" s="146">
        <v>0</v>
      </c>
      <c r="G25" s="146">
        <v>0</v>
      </c>
      <c r="H25" s="160">
        <v>0</v>
      </c>
      <c r="I25" s="147">
        <v>0</v>
      </c>
      <c r="J25" s="147">
        <v>0</v>
      </c>
      <c r="K25" s="147">
        <v>0</v>
      </c>
      <c r="L25" s="147">
        <v>0</v>
      </c>
    </row>
    <row r="26" s="112" customFormat="1" ht="15" customHeight="1" spans="1:12">
      <c r="A26" s="162"/>
      <c r="B26" s="163"/>
      <c r="C26" s="161"/>
      <c r="D26" s="150" t="s">
        <v>118</v>
      </c>
      <c r="E26" s="146">
        <f t="shared" si="0"/>
        <v>0</v>
      </c>
      <c r="F26" s="146">
        <v>0</v>
      </c>
      <c r="G26" s="146">
        <v>0</v>
      </c>
      <c r="H26" s="160">
        <v>0</v>
      </c>
      <c r="I26" s="147">
        <v>0</v>
      </c>
      <c r="J26" s="147">
        <v>0</v>
      </c>
      <c r="K26" s="147">
        <v>0</v>
      </c>
      <c r="L26" s="147">
        <v>0</v>
      </c>
    </row>
    <row r="27" s="112" customFormat="1" ht="15" customHeight="1" spans="1:12">
      <c r="A27" s="162"/>
      <c r="B27" s="163"/>
      <c r="C27" s="161"/>
      <c r="D27" s="150" t="s">
        <v>119</v>
      </c>
      <c r="E27" s="146">
        <f t="shared" si="0"/>
        <v>42.96</v>
      </c>
      <c r="F27" s="98">
        <v>42.96</v>
      </c>
      <c r="G27" s="98">
        <v>42.96</v>
      </c>
      <c r="H27" s="160">
        <v>0</v>
      </c>
      <c r="I27" s="147">
        <v>0</v>
      </c>
      <c r="J27" s="147">
        <v>0</v>
      </c>
      <c r="K27" s="147">
        <v>0</v>
      </c>
      <c r="L27" s="147">
        <v>0</v>
      </c>
    </row>
    <row r="28" s="112" customFormat="1" ht="15" customHeight="1" spans="1:12">
      <c r="A28" s="162"/>
      <c r="B28" s="163"/>
      <c r="C28" s="161"/>
      <c r="D28" s="150" t="s">
        <v>120</v>
      </c>
      <c r="E28" s="146">
        <f t="shared" si="0"/>
        <v>0</v>
      </c>
      <c r="F28" s="146">
        <v>0</v>
      </c>
      <c r="G28" s="146">
        <v>0</v>
      </c>
      <c r="H28" s="160">
        <v>0</v>
      </c>
      <c r="I28" s="147">
        <v>0</v>
      </c>
      <c r="J28" s="147">
        <v>0</v>
      </c>
      <c r="K28" s="147">
        <v>0</v>
      </c>
      <c r="L28" s="147">
        <v>0</v>
      </c>
    </row>
    <row r="29" s="112" customFormat="1" ht="15" customHeight="1" spans="1:12">
      <c r="A29" s="162"/>
      <c r="B29" s="163"/>
      <c r="C29" s="161"/>
      <c r="D29" s="150" t="s">
        <v>121</v>
      </c>
      <c r="E29" s="146">
        <f t="shared" si="0"/>
        <v>0</v>
      </c>
      <c r="F29" s="146">
        <v>0</v>
      </c>
      <c r="G29" s="146">
        <v>0</v>
      </c>
      <c r="H29" s="160">
        <v>0</v>
      </c>
      <c r="I29" s="147">
        <v>0</v>
      </c>
      <c r="J29" s="147">
        <v>0</v>
      </c>
      <c r="K29" s="147">
        <v>0</v>
      </c>
      <c r="L29" s="147">
        <v>0</v>
      </c>
    </row>
    <row r="30" s="112" customFormat="1" ht="15" customHeight="1" spans="1:12">
      <c r="A30" s="162"/>
      <c r="B30" s="163"/>
      <c r="C30" s="161"/>
      <c r="D30" s="150" t="s">
        <v>122</v>
      </c>
      <c r="E30" s="146">
        <f t="shared" si="0"/>
        <v>0</v>
      </c>
      <c r="F30" s="146">
        <v>0</v>
      </c>
      <c r="G30" s="146">
        <v>0</v>
      </c>
      <c r="H30" s="160">
        <v>0</v>
      </c>
      <c r="I30" s="147">
        <v>0</v>
      </c>
      <c r="J30" s="147">
        <v>0</v>
      </c>
      <c r="K30" s="147">
        <v>0</v>
      </c>
      <c r="L30" s="147">
        <v>0</v>
      </c>
    </row>
    <row r="31" s="112" customFormat="1" ht="15" customHeight="1" spans="1:12">
      <c r="A31" s="162"/>
      <c r="B31" s="163"/>
      <c r="C31" s="160"/>
      <c r="D31" s="150" t="s">
        <v>123</v>
      </c>
      <c r="E31" s="146">
        <f t="shared" si="0"/>
        <v>0</v>
      </c>
      <c r="F31" s="146">
        <v>0</v>
      </c>
      <c r="G31" s="146">
        <v>0</v>
      </c>
      <c r="H31" s="160">
        <v>0</v>
      </c>
      <c r="I31" s="147">
        <v>0</v>
      </c>
      <c r="J31" s="147">
        <v>0</v>
      </c>
      <c r="K31" s="147">
        <v>0</v>
      </c>
      <c r="L31" s="147">
        <v>0</v>
      </c>
    </row>
    <row r="32" s="112" customFormat="1" ht="15" customHeight="1" spans="1:12">
      <c r="A32" s="162"/>
      <c r="B32" s="163"/>
      <c r="C32" s="160"/>
      <c r="D32" s="150" t="s">
        <v>124</v>
      </c>
      <c r="E32" s="146">
        <f t="shared" si="0"/>
        <v>0</v>
      </c>
      <c r="F32" s="146">
        <v>0</v>
      </c>
      <c r="G32" s="146">
        <v>0</v>
      </c>
      <c r="H32" s="160">
        <v>0</v>
      </c>
      <c r="I32" s="147">
        <v>0</v>
      </c>
      <c r="J32" s="147">
        <v>0</v>
      </c>
      <c r="K32" s="147">
        <v>0</v>
      </c>
      <c r="L32" s="147">
        <v>0</v>
      </c>
    </row>
    <row r="33" s="112" customFormat="1" ht="15" customHeight="1" spans="1:12">
      <c r="A33" s="162"/>
      <c r="B33" s="163"/>
      <c r="C33" s="160"/>
      <c r="D33" s="150" t="s">
        <v>125</v>
      </c>
      <c r="E33" s="146">
        <f t="shared" si="0"/>
        <v>0</v>
      </c>
      <c r="F33" s="146">
        <v>0</v>
      </c>
      <c r="G33" s="146">
        <v>0</v>
      </c>
      <c r="H33" s="160">
        <v>0</v>
      </c>
      <c r="I33" s="147">
        <v>0</v>
      </c>
      <c r="J33" s="147">
        <v>0</v>
      </c>
      <c r="K33" s="147">
        <v>0</v>
      </c>
      <c r="L33" s="147">
        <v>0</v>
      </c>
    </row>
    <row r="34" s="112" customFormat="1" ht="15" customHeight="1" spans="1:12">
      <c r="A34" s="162"/>
      <c r="B34" s="163"/>
      <c r="C34" s="160"/>
      <c r="D34" s="150" t="s">
        <v>126</v>
      </c>
      <c r="E34" s="146">
        <f t="shared" si="0"/>
        <v>0</v>
      </c>
      <c r="F34" s="146">
        <v>0</v>
      </c>
      <c r="G34" s="146">
        <v>0</v>
      </c>
      <c r="H34" s="160">
        <v>0</v>
      </c>
      <c r="I34" s="147">
        <v>0</v>
      </c>
      <c r="J34" s="147">
        <v>0</v>
      </c>
      <c r="K34" s="147">
        <v>0</v>
      </c>
      <c r="L34" s="147">
        <v>0</v>
      </c>
    </row>
    <row r="35" s="112" customFormat="1" ht="15" customHeight="1" spans="1:12">
      <c r="A35" s="122" t="s">
        <v>40</v>
      </c>
      <c r="B35" s="124"/>
      <c r="C35" s="164">
        <f>C8</f>
        <v>1515.57</v>
      </c>
      <c r="D35" s="165" t="s">
        <v>127</v>
      </c>
      <c r="E35" s="146">
        <f t="shared" si="0"/>
        <v>1515.57</v>
      </c>
      <c r="F35" s="146">
        <f>F15+F17+F20+F27</f>
        <v>1515.57</v>
      </c>
      <c r="G35" s="146">
        <f>G15+G17+G20+G27</f>
        <v>1515.57</v>
      </c>
      <c r="H35" s="147"/>
      <c r="I35" s="147">
        <v>0</v>
      </c>
      <c r="J35" s="147">
        <v>0</v>
      </c>
      <c r="K35" s="147">
        <v>0</v>
      </c>
      <c r="L35" s="147">
        <v>0</v>
      </c>
    </row>
    <row r="36" s="111" customFormat="1" ht="14.25" spans="1:4">
      <c r="A36" s="166"/>
      <c r="B36" s="166"/>
      <c r="D36"/>
    </row>
    <row r="37" s="111" customFormat="1" ht="14.25" spans="1:2">
      <c r="A37" s="166"/>
      <c r="B37" s="166"/>
    </row>
    <row r="38" s="111" customFormat="1" ht="14.25" spans="1:2">
      <c r="A38" s="166"/>
      <c r="B38" s="166"/>
    </row>
    <row r="39" s="111" customFormat="1" ht="14.25" spans="1:2">
      <c r="A39" s="166"/>
      <c r="B39" s="166"/>
    </row>
    <row r="40" s="111" customFormat="1" ht="14.25" spans="1:2">
      <c r="A40" s="166"/>
      <c r="B40" s="166"/>
    </row>
    <row r="41" s="111" customFormat="1" ht="14.25" spans="1:2">
      <c r="A41" s="166"/>
      <c r="B41" s="166"/>
    </row>
    <row r="42" s="111" customFormat="1" ht="14.25" spans="1:2">
      <c r="A42" s="166"/>
      <c r="B42" s="166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5" right="0.393700787401575" top="0.984251968503937" bottom="0.78740157480315" header="0.511811023622047" footer="0.511811023622047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3" sqref="A3:E3"/>
    </sheetView>
  </sheetViews>
  <sheetFormatPr defaultColWidth="7.25" defaultRowHeight="11.25"/>
  <cols>
    <col min="1" max="1" width="5.5" style="72" customWidth="1"/>
    <col min="2" max="3" width="4.875" style="72" customWidth="1"/>
    <col min="4" max="4" width="6.5" style="72" customWidth="1"/>
    <col min="5" max="5" width="34.875" style="72" customWidth="1"/>
    <col min="6" max="6" width="12.75" style="72" customWidth="1"/>
    <col min="7" max="13" width="10.875" style="72" customWidth="1"/>
    <col min="14" max="245" width="7.25" style="72" customWidth="1"/>
    <col min="246" max="16384" width="7.25" style="72"/>
  </cols>
  <sheetData>
    <row r="1" ht="25.5" customHeight="1" spans="1:13">
      <c r="A1" s="73"/>
      <c r="B1" s="73"/>
      <c r="C1" s="74"/>
      <c r="D1" s="75"/>
      <c r="E1" s="76"/>
      <c r="F1" s="77"/>
      <c r="G1" s="77"/>
      <c r="H1" s="77"/>
      <c r="I1" s="105"/>
      <c r="J1" s="77"/>
      <c r="K1" s="77"/>
      <c r="L1" s="77"/>
      <c r="M1" s="106" t="s">
        <v>128</v>
      </c>
    </row>
    <row r="2" ht="21.75" customHeight="1" spans="1:13">
      <c r="A2" s="78" t="s">
        <v>129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25.5" customHeight="1" spans="1:13">
      <c r="A3" s="79" t="s">
        <v>2</v>
      </c>
      <c r="B3" s="80"/>
      <c r="C3" s="80"/>
      <c r="D3" s="80"/>
      <c r="E3" s="80"/>
      <c r="F3" s="77"/>
      <c r="G3" s="81"/>
      <c r="H3" s="81"/>
      <c r="I3" s="81"/>
      <c r="J3" s="81"/>
      <c r="K3" s="81"/>
      <c r="L3" s="81"/>
      <c r="M3" s="107" t="s">
        <v>3</v>
      </c>
    </row>
    <row r="4" s="69" customFormat="1" ht="25.5" customHeight="1" spans="1:13">
      <c r="A4" s="82" t="s">
        <v>44</v>
      </c>
      <c r="B4" s="83"/>
      <c r="C4" s="83"/>
      <c r="D4" s="84" t="s">
        <v>45</v>
      </c>
      <c r="E4" s="84" t="s">
        <v>46</v>
      </c>
      <c r="F4" s="84" t="s">
        <v>47</v>
      </c>
      <c r="G4" s="85" t="s">
        <v>87</v>
      </c>
      <c r="H4" s="85"/>
      <c r="I4" s="85"/>
      <c r="J4" s="108"/>
      <c r="K4" s="109" t="s">
        <v>88</v>
      </c>
      <c r="L4" s="85"/>
      <c r="M4" s="108"/>
    </row>
    <row r="5" s="69" customFormat="1" ht="25.5" customHeight="1" spans="1:13">
      <c r="A5" s="86" t="s">
        <v>50</v>
      </c>
      <c r="B5" s="87" t="s">
        <v>51</v>
      </c>
      <c r="C5" s="87" t="s">
        <v>52</v>
      </c>
      <c r="D5" s="84"/>
      <c r="E5" s="84"/>
      <c r="F5" s="84"/>
      <c r="G5" s="88" t="s">
        <v>18</v>
      </c>
      <c r="H5" s="84" t="s">
        <v>89</v>
      </c>
      <c r="I5" s="84" t="s">
        <v>90</v>
      </c>
      <c r="J5" s="84" t="s">
        <v>91</v>
      </c>
      <c r="K5" s="84" t="s">
        <v>18</v>
      </c>
      <c r="L5" s="84" t="s">
        <v>92</v>
      </c>
      <c r="M5" s="84" t="s">
        <v>93</v>
      </c>
    </row>
    <row r="6" s="69" customFormat="1" ht="20.25" customHeight="1" spans="1:13">
      <c r="A6" s="89" t="s">
        <v>55</v>
      </c>
      <c r="B6" s="90" t="s">
        <v>55</v>
      </c>
      <c r="C6" s="90" t="s">
        <v>55</v>
      </c>
      <c r="D6" s="91" t="s">
        <v>55</v>
      </c>
      <c r="E6" s="92" t="s">
        <v>55</v>
      </c>
      <c r="F6" s="91">
        <v>1</v>
      </c>
      <c r="G6" s="93">
        <v>2</v>
      </c>
      <c r="H6" s="93">
        <v>3</v>
      </c>
      <c r="I6" s="93">
        <v>4</v>
      </c>
      <c r="J6" s="93">
        <v>5</v>
      </c>
      <c r="K6" s="93">
        <v>6</v>
      </c>
      <c r="L6" s="93">
        <v>7</v>
      </c>
      <c r="M6" s="93">
        <v>8</v>
      </c>
    </row>
    <row r="7" s="70" customFormat="1" ht="21.6" customHeight="1" spans="1:13">
      <c r="A7" s="94"/>
      <c r="B7" s="94"/>
      <c r="C7" s="94"/>
      <c r="D7" s="95"/>
      <c r="E7" s="96" t="s">
        <v>9</v>
      </c>
      <c r="F7" s="97">
        <f>F8+F13+F16+F24</f>
        <v>1515.57</v>
      </c>
      <c r="G7" s="97">
        <f t="shared" ref="G7:M7" si="0">G8+G13+G16+G24</f>
        <v>915.57</v>
      </c>
      <c r="H7" s="97">
        <f t="shared" si="0"/>
        <v>874.86</v>
      </c>
      <c r="I7" s="97">
        <f t="shared" si="0"/>
        <v>21.9</v>
      </c>
      <c r="J7" s="97">
        <f t="shared" si="0"/>
        <v>18.81</v>
      </c>
      <c r="K7" s="97">
        <f t="shared" si="0"/>
        <v>600</v>
      </c>
      <c r="L7" s="97">
        <f t="shared" si="0"/>
        <v>0</v>
      </c>
      <c r="M7" s="97">
        <f t="shared" si="0"/>
        <v>600</v>
      </c>
    </row>
    <row r="8" s="71" customFormat="1" ht="21.6" customHeight="1" spans="1:13">
      <c r="A8" s="98">
        <v>208</v>
      </c>
      <c r="B8" s="98"/>
      <c r="C8" s="98"/>
      <c r="D8" s="98"/>
      <c r="E8" s="98" t="s">
        <v>56</v>
      </c>
      <c r="F8" s="99">
        <v>91.29</v>
      </c>
      <c r="G8" s="97">
        <f>SUM(G9:G12)</f>
        <v>91.29</v>
      </c>
      <c r="H8" s="97">
        <f>SUM(H9:H12)</f>
        <v>72.48</v>
      </c>
      <c r="I8" s="97">
        <f>SUM(I9:I12)</f>
        <v>0</v>
      </c>
      <c r="J8" s="97">
        <f>SUM(J9:J12)</f>
        <v>18.81</v>
      </c>
      <c r="K8" s="97"/>
      <c r="L8" s="97"/>
      <c r="M8" s="97"/>
    </row>
    <row r="9" s="71" customFormat="1" ht="21.6" customHeight="1" spans="1:13">
      <c r="A9" s="98">
        <v>208</v>
      </c>
      <c r="B9" s="100" t="s">
        <v>57</v>
      </c>
      <c r="C9" s="100" t="s">
        <v>58</v>
      </c>
      <c r="D9" s="98"/>
      <c r="E9" s="98" t="s">
        <v>59</v>
      </c>
      <c r="F9" s="98">
        <v>16.67</v>
      </c>
      <c r="G9" s="101">
        <f>H9+I9+J9</f>
        <v>16.67</v>
      </c>
      <c r="H9" s="102"/>
      <c r="I9" s="110"/>
      <c r="J9" s="98">
        <v>16.67</v>
      </c>
      <c r="K9" s="97"/>
      <c r="L9" s="97"/>
      <c r="M9" s="97"/>
    </row>
    <row r="10" s="71" customFormat="1" ht="21.6" customHeight="1" spans="1:13">
      <c r="A10" s="98">
        <v>208</v>
      </c>
      <c r="B10" s="100" t="s">
        <v>57</v>
      </c>
      <c r="C10" s="100" t="s">
        <v>57</v>
      </c>
      <c r="D10" s="98"/>
      <c r="E10" s="98" t="s">
        <v>60</v>
      </c>
      <c r="F10" s="98">
        <v>71.6</v>
      </c>
      <c r="G10" s="101">
        <f t="shared" ref="G10:G24" si="1">H10+I10+J10</f>
        <v>71.6</v>
      </c>
      <c r="H10" s="98">
        <v>71.6</v>
      </c>
      <c r="I10" s="110"/>
      <c r="J10" s="110"/>
      <c r="K10" s="97"/>
      <c r="L10" s="97"/>
      <c r="M10" s="97"/>
    </row>
    <row r="11" s="71" customFormat="1" ht="22.5" customHeight="1" spans="1:13">
      <c r="A11" s="98">
        <v>208</v>
      </c>
      <c r="B11" s="100" t="s">
        <v>61</v>
      </c>
      <c r="C11" s="100" t="s">
        <v>58</v>
      </c>
      <c r="D11" s="98"/>
      <c r="E11" s="98" t="s">
        <v>62</v>
      </c>
      <c r="F11" s="98">
        <v>2.14</v>
      </c>
      <c r="G11" s="101">
        <f t="shared" si="1"/>
        <v>2.14</v>
      </c>
      <c r="H11" s="97"/>
      <c r="I11" s="97"/>
      <c r="J11" s="98">
        <v>2.14</v>
      </c>
      <c r="K11" s="97"/>
      <c r="L11" s="97"/>
      <c r="M11" s="97"/>
    </row>
    <row r="12" s="71" customFormat="1" ht="21.6" customHeight="1" spans="1:13">
      <c r="A12" s="98">
        <v>208</v>
      </c>
      <c r="B12" s="100" t="s">
        <v>63</v>
      </c>
      <c r="C12" s="100" t="s">
        <v>64</v>
      </c>
      <c r="D12" s="98"/>
      <c r="E12" s="98" t="s">
        <v>65</v>
      </c>
      <c r="F12" s="98">
        <v>0.88</v>
      </c>
      <c r="G12" s="101">
        <f t="shared" si="1"/>
        <v>0.88</v>
      </c>
      <c r="H12" s="98">
        <v>0.88</v>
      </c>
      <c r="I12" s="97"/>
      <c r="J12" s="97"/>
      <c r="K12" s="97"/>
      <c r="L12" s="97"/>
      <c r="M12" s="97"/>
    </row>
    <row r="13" s="71" customFormat="1" ht="21.6" customHeight="1" spans="1:13">
      <c r="A13" s="98">
        <v>210</v>
      </c>
      <c r="B13" s="100"/>
      <c r="C13" s="100"/>
      <c r="D13" s="98"/>
      <c r="E13" s="98" t="s">
        <v>66</v>
      </c>
      <c r="F13" s="99">
        <v>28.77</v>
      </c>
      <c r="G13" s="101">
        <f t="shared" si="1"/>
        <v>28.77</v>
      </c>
      <c r="H13" s="99">
        <v>28.77</v>
      </c>
      <c r="I13" s="97"/>
      <c r="J13" s="97"/>
      <c r="K13" s="97"/>
      <c r="L13" s="97"/>
      <c r="M13" s="97"/>
    </row>
    <row r="14" s="71" customFormat="1" ht="21.6" customHeight="1" spans="1:13">
      <c r="A14" s="98">
        <v>210</v>
      </c>
      <c r="B14" s="100" t="s">
        <v>67</v>
      </c>
      <c r="C14" s="100" t="s">
        <v>58</v>
      </c>
      <c r="D14" s="98"/>
      <c r="E14" s="98" t="s">
        <v>68</v>
      </c>
      <c r="F14" s="98">
        <v>13.66</v>
      </c>
      <c r="G14" s="101">
        <f t="shared" si="1"/>
        <v>13.66</v>
      </c>
      <c r="H14" s="98">
        <v>13.66</v>
      </c>
      <c r="I14" s="97"/>
      <c r="J14" s="97"/>
      <c r="K14" s="97"/>
      <c r="L14" s="97"/>
      <c r="M14" s="97"/>
    </row>
    <row r="15" s="71" customFormat="1" ht="21.6" customHeight="1" spans="1:13">
      <c r="A15" s="98">
        <v>210</v>
      </c>
      <c r="B15" s="100" t="s">
        <v>67</v>
      </c>
      <c r="C15" s="100" t="s">
        <v>64</v>
      </c>
      <c r="D15" s="98"/>
      <c r="E15" s="98" t="s">
        <v>69</v>
      </c>
      <c r="F15" s="98">
        <v>15.11</v>
      </c>
      <c r="G15" s="101">
        <f t="shared" si="1"/>
        <v>15.11</v>
      </c>
      <c r="H15" s="98">
        <v>15.11</v>
      </c>
      <c r="I15" s="97"/>
      <c r="J15" s="97"/>
      <c r="K15" s="97"/>
      <c r="L15" s="97"/>
      <c r="M15" s="97"/>
    </row>
    <row r="16" s="71" customFormat="1" ht="21.6" customHeight="1" spans="1:13">
      <c r="A16" s="98">
        <v>213</v>
      </c>
      <c r="B16" s="100" t="s">
        <v>64</v>
      </c>
      <c r="C16" s="100"/>
      <c r="D16" s="98"/>
      <c r="E16" s="98" t="s">
        <v>70</v>
      </c>
      <c r="F16" s="103">
        <v>1352.55</v>
      </c>
      <c r="G16" s="101">
        <f>SUM(G17:G23)</f>
        <v>752.55</v>
      </c>
      <c r="H16" s="101">
        <f t="shared" ref="H16:M16" si="2">SUM(H17:H23)</f>
        <v>730.65</v>
      </c>
      <c r="I16" s="101">
        <f t="shared" si="2"/>
        <v>21.9</v>
      </c>
      <c r="J16" s="101">
        <f t="shared" si="2"/>
        <v>0</v>
      </c>
      <c r="K16" s="101">
        <f t="shared" si="2"/>
        <v>600</v>
      </c>
      <c r="L16" s="101">
        <f t="shared" si="2"/>
        <v>0</v>
      </c>
      <c r="M16" s="101">
        <f t="shared" si="2"/>
        <v>600</v>
      </c>
    </row>
    <row r="17" s="71" customFormat="1" ht="24.75" customHeight="1" spans="1:13">
      <c r="A17" s="98">
        <v>213</v>
      </c>
      <c r="B17" s="100" t="s">
        <v>64</v>
      </c>
      <c r="C17" s="100" t="s">
        <v>58</v>
      </c>
      <c r="D17" s="98"/>
      <c r="E17" s="98" t="s">
        <v>71</v>
      </c>
      <c r="F17" s="98">
        <v>608.7</v>
      </c>
      <c r="G17" s="101">
        <f t="shared" si="1"/>
        <v>347.7</v>
      </c>
      <c r="H17" s="104">
        <v>335.8</v>
      </c>
      <c r="I17" s="104">
        <v>11.9</v>
      </c>
      <c r="J17" s="104"/>
      <c r="K17" s="104">
        <v>261</v>
      </c>
      <c r="L17" s="104"/>
      <c r="M17" s="104">
        <v>261</v>
      </c>
    </row>
    <row r="18" s="71" customFormat="1" ht="24.75" customHeight="1" spans="1:13">
      <c r="A18" s="98">
        <v>213</v>
      </c>
      <c r="B18" s="100" t="s">
        <v>64</v>
      </c>
      <c r="C18" s="100" t="s">
        <v>72</v>
      </c>
      <c r="D18" s="98"/>
      <c r="E18" s="98" t="s">
        <v>73</v>
      </c>
      <c r="F18" s="98">
        <v>408.85</v>
      </c>
      <c r="G18" s="101">
        <f t="shared" si="1"/>
        <v>404.85</v>
      </c>
      <c r="H18" s="104">
        <v>394.85</v>
      </c>
      <c r="I18" s="104">
        <v>10</v>
      </c>
      <c r="J18" s="104"/>
      <c r="K18" s="104">
        <v>4</v>
      </c>
      <c r="L18" s="104"/>
      <c r="M18" s="104">
        <v>4</v>
      </c>
    </row>
    <row r="19" s="71" customFormat="1" ht="24.75" customHeight="1" spans="1:13">
      <c r="A19" s="98">
        <v>213</v>
      </c>
      <c r="B19" s="100" t="s">
        <v>64</v>
      </c>
      <c r="C19" s="100" t="s">
        <v>74</v>
      </c>
      <c r="D19" s="98"/>
      <c r="E19" s="98" t="s">
        <v>75</v>
      </c>
      <c r="F19" s="98">
        <v>5</v>
      </c>
      <c r="G19" s="101">
        <f t="shared" si="1"/>
        <v>0</v>
      </c>
      <c r="H19" s="104"/>
      <c r="I19" s="104"/>
      <c r="J19" s="104"/>
      <c r="K19" s="98">
        <v>5</v>
      </c>
      <c r="L19" s="104"/>
      <c r="M19" s="98">
        <v>5</v>
      </c>
    </row>
    <row r="20" s="71" customFormat="1" ht="24.75" customHeight="1" spans="1:13">
      <c r="A20" s="98">
        <v>213</v>
      </c>
      <c r="B20" s="100" t="s">
        <v>64</v>
      </c>
      <c r="C20" s="100" t="s">
        <v>76</v>
      </c>
      <c r="D20" s="98"/>
      <c r="E20" s="98" t="s">
        <v>77</v>
      </c>
      <c r="F20" s="98">
        <v>20</v>
      </c>
      <c r="G20" s="101">
        <f t="shared" si="1"/>
        <v>0</v>
      </c>
      <c r="H20" s="104"/>
      <c r="I20" s="104"/>
      <c r="J20" s="104"/>
      <c r="K20" s="98">
        <v>20</v>
      </c>
      <c r="L20" s="104"/>
      <c r="M20" s="98">
        <v>20</v>
      </c>
    </row>
    <row r="21" s="71" customFormat="1" ht="24.75" customHeight="1" spans="1:13">
      <c r="A21" s="98">
        <v>213</v>
      </c>
      <c r="B21" s="100" t="s">
        <v>64</v>
      </c>
      <c r="C21" s="100" t="s">
        <v>78</v>
      </c>
      <c r="D21" s="98"/>
      <c r="E21" s="98" t="s">
        <v>79</v>
      </c>
      <c r="F21" s="98">
        <v>10</v>
      </c>
      <c r="G21" s="101">
        <f t="shared" si="1"/>
        <v>0</v>
      </c>
      <c r="H21" s="104"/>
      <c r="I21" s="104"/>
      <c r="J21" s="104"/>
      <c r="K21" s="98">
        <v>10</v>
      </c>
      <c r="L21" s="104"/>
      <c r="M21" s="98">
        <v>10</v>
      </c>
    </row>
    <row r="22" s="71" customFormat="1" ht="24.75" customHeight="1" spans="1:13">
      <c r="A22" s="98">
        <v>213</v>
      </c>
      <c r="B22" s="100" t="s">
        <v>64</v>
      </c>
      <c r="C22" s="100" t="s">
        <v>80</v>
      </c>
      <c r="D22" s="98"/>
      <c r="E22" s="98" t="s">
        <v>81</v>
      </c>
      <c r="F22" s="98">
        <v>160</v>
      </c>
      <c r="G22" s="101">
        <f t="shared" si="1"/>
        <v>0</v>
      </c>
      <c r="H22" s="104"/>
      <c r="I22" s="104"/>
      <c r="J22" s="104"/>
      <c r="K22" s="98">
        <v>160</v>
      </c>
      <c r="L22" s="104"/>
      <c r="M22" s="98">
        <v>160</v>
      </c>
    </row>
    <row r="23" s="71" customFormat="1" ht="24.75" customHeight="1" spans="1:13">
      <c r="A23" s="98">
        <v>213</v>
      </c>
      <c r="B23" s="100" t="s">
        <v>64</v>
      </c>
      <c r="C23" s="100" t="s">
        <v>82</v>
      </c>
      <c r="D23" s="98"/>
      <c r="E23" s="98" t="s">
        <v>83</v>
      </c>
      <c r="F23" s="98">
        <v>140</v>
      </c>
      <c r="G23" s="101">
        <f t="shared" si="1"/>
        <v>0</v>
      </c>
      <c r="H23" s="104"/>
      <c r="I23" s="104"/>
      <c r="J23" s="104"/>
      <c r="K23" s="98">
        <v>140</v>
      </c>
      <c r="L23" s="104"/>
      <c r="M23" s="98">
        <v>140</v>
      </c>
    </row>
    <row r="24" s="71" customFormat="1" ht="24.75" customHeight="1" spans="1:13">
      <c r="A24" s="98">
        <v>221</v>
      </c>
      <c r="B24" s="100" t="s">
        <v>64</v>
      </c>
      <c r="C24" s="100" t="s">
        <v>58</v>
      </c>
      <c r="D24" s="98"/>
      <c r="E24" s="98" t="s">
        <v>84</v>
      </c>
      <c r="F24" s="98">
        <v>42.96</v>
      </c>
      <c r="G24" s="101">
        <f t="shared" si="1"/>
        <v>42.96</v>
      </c>
      <c r="H24" s="98">
        <v>42.96</v>
      </c>
      <c r="I24" s="104"/>
      <c r="J24" s="104"/>
      <c r="K24" s="104"/>
      <c r="L24" s="104"/>
      <c r="M24" s="9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7"/>
  <sheetViews>
    <sheetView showGridLines="0" showZeros="0" topLeftCell="A13" workbookViewId="0">
      <selection activeCell="J61" sqref="J61"/>
    </sheetView>
  </sheetViews>
  <sheetFormatPr defaultColWidth="6.875" defaultRowHeight="11.25" outlineLevelCol="4"/>
  <cols>
    <col min="1" max="1" width="7.125" style="48" customWidth="1"/>
    <col min="2" max="2" width="5.5" style="48" customWidth="1"/>
    <col min="3" max="3" width="24" style="48" customWidth="1"/>
    <col min="4" max="4" width="18.375" style="48" customWidth="1"/>
    <col min="5" max="5" width="26.75" style="48" customWidth="1"/>
    <col min="6" max="180" width="6.875" style="48" customWidth="1"/>
    <col min="181" max="16384" width="6.875" style="48"/>
  </cols>
  <sheetData>
    <row r="1" ht="18.75" customHeight="1" spans="1:5">
      <c r="A1" s="49"/>
      <c r="B1" s="49"/>
      <c r="E1" s="27" t="s">
        <v>130</v>
      </c>
    </row>
    <row r="2" ht="25.5" customHeight="1" spans="1:5">
      <c r="A2" s="50" t="s">
        <v>131</v>
      </c>
      <c r="B2" s="50"/>
      <c r="C2" s="50"/>
      <c r="D2" s="50"/>
      <c r="E2" s="50"/>
    </row>
    <row r="3" ht="29.25" customHeight="1" spans="1:5">
      <c r="A3" s="51" t="s">
        <v>132</v>
      </c>
      <c r="B3" s="52"/>
      <c r="C3" s="52"/>
      <c r="D3" s="52"/>
      <c r="E3" s="52"/>
    </row>
    <row r="4" s="46" customFormat="1" ht="22.5" customHeight="1" spans="1:5">
      <c r="A4" s="53" t="s">
        <v>44</v>
      </c>
      <c r="B4" s="53"/>
      <c r="C4" s="54" t="s">
        <v>133</v>
      </c>
      <c r="D4" s="55" t="s">
        <v>13</v>
      </c>
      <c r="E4" s="55"/>
    </row>
    <row r="5" s="46" customFormat="1" ht="18" customHeight="1" spans="1:5">
      <c r="A5" s="56" t="s">
        <v>50</v>
      </c>
      <c r="B5" s="56" t="s">
        <v>51</v>
      </c>
      <c r="C5" s="54"/>
      <c r="D5" s="57" t="s">
        <v>18</v>
      </c>
      <c r="E5" s="57" t="s">
        <v>19</v>
      </c>
    </row>
    <row r="6" s="46" customFormat="1" ht="16.5" customHeight="1" spans="1:5">
      <c r="A6" s="58"/>
      <c r="B6" s="58"/>
      <c r="C6" s="54"/>
      <c r="D6" s="57"/>
      <c r="E6" s="57"/>
    </row>
    <row r="7" s="46" customFormat="1" ht="16.5" customHeight="1" spans="1:5">
      <c r="A7" s="59" t="s">
        <v>55</v>
      </c>
      <c r="B7" s="59" t="s">
        <v>55</v>
      </c>
      <c r="C7" s="60" t="s">
        <v>55</v>
      </c>
      <c r="D7" s="61">
        <v>1</v>
      </c>
      <c r="E7" s="61">
        <v>2</v>
      </c>
    </row>
    <row r="8" s="47" customFormat="1" ht="14.25" customHeight="1" spans="1:5">
      <c r="A8" s="62"/>
      <c r="B8" s="63"/>
      <c r="C8" s="63" t="s">
        <v>9</v>
      </c>
      <c r="D8" s="64">
        <f>E8</f>
        <v>915.57</v>
      </c>
      <c r="E8" s="64">
        <f>E9+E16+E45</f>
        <v>915.57</v>
      </c>
    </row>
    <row r="9" s="46" customFormat="1" ht="14.25" customHeight="1" spans="1:5">
      <c r="A9" s="62" t="s">
        <v>134</v>
      </c>
      <c r="B9" s="63"/>
      <c r="C9" s="63" t="s">
        <v>89</v>
      </c>
      <c r="D9" s="64">
        <f t="shared" ref="D9:D49" si="0">E9</f>
        <v>874.86</v>
      </c>
      <c r="E9" s="65">
        <f>SUM(E10:E14)</f>
        <v>874.86</v>
      </c>
    </row>
    <row r="10" s="46" customFormat="1" ht="14.25" customHeight="1" spans="1:5">
      <c r="A10" s="62" t="s">
        <v>135</v>
      </c>
      <c r="B10" s="63" t="s">
        <v>58</v>
      </c>
      <c r="C10" s="63" t="s">
        <v>136</v>
      </c>
      <c r="D10" s="64">
        <f t="shared" si="0"/>
        <v>391.48</v>
      </c>
      <c r="E10" s="65">
        <v>391.48</v>
      </c>
    </row>
    <row r="11" s="46" customFormat="1" ht="14.25" customHeight="1" spans="1:5">
      <c r="A11" s="62" t="s">
        <v>135</v>
      </c>
      <c r="B11" s="63" t="s">
        <v>64</v>
      </c>
      <c r="C11" s="63" t="s">
        <v>137</v>
      </c>
      <c r="D11" s="64">
        <f t="shared" si="0"/>
        <v>85.91</v>
      </c>
      <c r="E11" s="65">
        <v>85.91</v>
      </c>
    </row>
    <row r="12" s="46" customFormat="1" ht="14.25" customHeight="1" spans="1:5">
      <c r="A12" s="62" t="s">
        <v>135</v>
      </c>
      <c r="B12" s="63" t="s">
        <v>138</v>
      </c>
      <c r="C12" s="63" t="s">
        <v>139</v>
      </c>
      <c r="D12" s="64">
        <f t="shared" si="0"/>
        <v>65.03</v>
      </c>
      <c r="E12" s="66">
        <v>65.03</v>
      </c>
    </row>
    <row r="13" s="46" customFormat="1" ht="14.25" customHeight="1" spans="1:5">
      <c r="A13" s="62" t="s">
        <v>135</v>
      </c>
      <c r="B13" s="63" t="s">
        <v>72</v>
      </c>
      <c r="C13" s="63" t="s">
        <v>140</v>
      </c>
      <c r="D13" s="64">
        <f t="shared" si="0"/>
        <v>144.21</v>
      </c>
      <c r="E13" s="66">
        <v>144.21</v>
      </c>
    </row>
    <row r="14" s="46" customFormat="1" ht="14.25" customHeight="1" spans="1:5">
      <c r="A14" s="62" t="s">
        <v>135</v>
      </c>
      <c r="B14" s="63" t="s">
        <v>76</v>
      </c>
      <c r="C14" s="63" t="s">
        <v>141</v>
      </c>
      <c r="D14" s="64">
        <f t="shared" si="0"/>
        <v>188.23</v>
      </c>
      <c r="E14" s="65">
        <v>188.23</v>
      </c>
    </row>
    <row r="15" ht="14.25" customHeight="1" spans="1:5">
      <c r="A15" s="62" t="s">
        <v>135</v>
      </c>
      <c r="B15" s="63" t="s">
        <v>82</v>
      </c>
      <c r="C15" s="63" t="s">
        <v>142</v>
      </c>
      <c r="D15" s="64">
        <f t="shared" si="0"/>
        <v>0</v>
      </c>
      <c r="E15" s="65"/>
    </row>
    <row r="16" ht="14.25" customHeight="1" spans="1:5">
      <c r="A16" s="62" t="s">
        <v>143</v>
      </c>
      <c r="B16" s="63"/>
      <c r="C16" s="63" t="s">
        <v>144</v>
      </c>
      <c r="D16" s="64">
        <f t="shared" si="0"/>
        <v>21.9</v>
      </c>
      <c r="E16" s="65">
        <f>E17+E32+E39</f>
        <v>21.9</v>
      </c>
    </row>
    <row r="17" ht="14.25" customHeight="1" spans="1:5">
      <c r="A17" s="62" t="s">
        <v>145</v>
      </c>
      <c r="B17" s="63" t="s">
        <v>58</v>
      </c>
      <c r="C17" s="63" t="s">
        <v>146</v>
      </c>
      <c r="D17" s="64">
        <f t="shared" si="0"/>
        <v>5.4</v>
      </c>
      <c r="E17" s="65">
        <v>5.4</v>
      </c>
    </row>
    <row r="18" ht="14.25" customHeight="1" spans="1:5">
      <c r="A18" s="62" t="s">
        <v>145</v>
      </c>
      <c r="B18" s="63" t="s">
        <v>64</v>
      </c>
      <c r="C18" s="63" t="s">
        <v>147</v>
      </c>
      <c r="D18" s="64">
        <f t="shared" si="0"/>
        <v>0</v>
      </c>
      <c r="E18" s="65"/>
    </row>
    <row r="19" ht="14.25" customHeight="1" spans="1:5">
      <c r="A19" s="62" t="s">
        <v>145</v>
      </c>
      <c r="B19" s="63" t="s">
        <v>138</v>
      </c>
      <c r="C19" s="63" t="s">
        <v>148</v>
      </c>
      <c r="D19" s="64">
        <f t="shared" si="0"/>
        <v>0</v>
      </c>
      <c r="E19" s="65"/>
    </row>
    <row r="20" ht="14.25" customHeight="1" spans="1:5">
      <c r="A20" s="62" t="s">
        <v>145</v>
      </c>
      <c r="B20" s="63" t="s">
        <v>72</v>
      </c>
      <c r="C20" s="63" t="s">
        <v>149</v>
      </c>
      <c r="D20" s="64">
        <f t="shared" si="0"/>
        <v>0</v>
      </c>
      <c r="E20" s="65"/>
    </row>
    <row r="21" ht="14.25" customHeight="1" spans="1:5">
      <c r="A21" s="62" t="s">
        <v>145</v>
      </c>
      <c r="B21" s="63" t="s">
        <v>57</v>
      </c>
      <c r="C21" s="63" t="s">
        <v>150</v>
      </c>
      <c r="D21" s="64">
        <f t="shared" si="0"/>
        <v>0</v>
      </c>
      <c r="E21" s="65"/>
    </row>
    <row r="22" ht="14.25" customHeight="1" spans="1:5">
      <c r="A22" s="62" t="s">
        <v>145</v>
      </c>
      <c r="B22" s="63" t="s">
        <v>74</v>
      </c>
      <c r="C22" s="63" t="s">
        <v>151</v>
      </c>
      <c r="D22" s="64">
        <f t="shared" si="0"/>
        <v>0</v>
      </c>
      <c r="E22" s="65"/>
    </row>
    <row r="23" ht="14.25" customHeight="1" spans="1:5">
      <c r="A23" s="62" t="s">
        <v>145</v>
      </c>
      <c r="B23" s="63" t="s">
        <v>76</v>
      </c>
      <c r="C23" s="63" t="s">
        <v>152</v>
      </c>
      <c r="D23" s="64">
        <f t="shared" si="0"/>
        <v>0</v>
      </c>
      <c r="E23" s="65"/>
    </row>
    <row r="24" ht="14.25" customHeight="1" spans="1:5">
      <c r="A24" s="62" t="s">
        <v>145</v>
      </c>
      <c r="B24" s="63" t="s">
        <v>61</v>
      </c>
      <c r="C24" s="63" t="s">
        <v>153</v>
      </c>
      <c r="D24" s="64">
        <f t="shared" si="0"/>
        <v>0</v>
      </c>
      <c r="E24" s="65"/>
    </row>
    <row r="25" ht="14.25" customHeight="1" spans="1:5">
      <c r="A25" s="62" t="s">
        <v>145</v>
      </c>
      <c r="B25" s="63" t="s">
        <v>154</v>
      </c>
      <c r="C25" s="63" t="s">
        <v>155</v>
      </c>
      <c r="D25" s="64">
        <f t="shared" si="0"/>
        <v>0</v>
      </c>
      <c r="E25" s="65"/>
    </row>
    <row r="26" ht="14.25" customHeight="1" spans="1:5">
      <c r="A26" s="62" t="s">
        <v>145</v>
      </c>
      <c r="B26" s="63" t="s">
        <v>67</v>
      </c>
      <c r="C26" s="63" t="s">
        <v>156</v>
      </c>
      <c r="D26" s="64">
        <f t="shared" si="0"/>
        <v>0</v>
      </c>
      <c r="E26" s="65"/>
    </row>
    <row r="27" ht="14.25" customHeight="1" spans="1:5">
      <c r="A27" s="62" t="s">
        <v>145</v>
      </c>
      <c r="B27" s="63" t="s">
        <v>78</v>
      </c>
      <c r="C27" s="63" t="s">
        <v>157</v>
      </c>
      <c r="D27" s="64">
        <f t="shared" si="0"/>
        <v>0</v>
      </c>
      <c r="E27" s="65"/>
    </row>
    <row r="28" ht="14.25" customHeight="1" spans="1:5">
      <c r="A28" s="62" t="s">
        <v>145</v>
      </c>
      <c r="B28" s="63" t="s">
        <v>158</v>
      </c>
      <c r="C28" s="63" t="s">
        <v>159</v>
      </c>
      <c r="D28" s="64">
        <f t="shared" si="0"/>
        <v>0</v>
      </c>
      <c r="E28" s="65"/>
    </row>
    <row r="29" ht="14.25" customHeight="1" spans="1:5">
      <c r="A29" s="62" t="s">
        <v>145</v>
      </c>
      <c r="B29" s="63" t="s">
        <v>160</v>
      </c>
      <c r="C29" s="63" t="s">
        <v>161</v>
      </c>
      <c r="D29" s="64">
        <f t="shared" si="0"/>
        <v>0</v>
      </c>
      <c r="E29" s="65"/>
    </row>
    <row r="30" ht="14.25" customHeight="1" spans="1:5">
      <c r="A30" s="62" t="s">
        <v>145</v>
      </c>
      <c r="B30" s="63" t="s">
        <v>162</v>
      </c>
      <c r="C30" s="63" t="s">
        <v>163</v>
      </c>
      <c r="D30" s="64">
        <f t="shared" si="0"/>
        <v>0</v>
      </c>
      <c r="E30" s="65"/>
    </row>
    <row r="31" ht="14.25" customHeight="1" spans="1:5">
      <c r="A31" s="62" t="s">
        <v>145</v>
      </c>
      <c r="B31" s="63" t="s">
        <v>164</v>
      </c>
      <c r="C31" s="63" t="s">
        <v>165</v>
      </c>
      <c r="D31" s="64">
        <f t="shared" si="0"/>
        <v>0</v>
      </c>
      <c r="E31" s="65"/>
    </row>
    <row r="32" ht="14.25" customHeight="1" spans="1:5">
      <c r="A32" s="62" t="s">
        <v>145</v>
      </c>
      <c r="B32" s="63" t="s">
        <v>166</v>
      </c>
      <c r="C32" s="63" t="s">
        <v>167</v>
      </c>
      <c r="D32" s="64">
        <f t="shared" si="0"/>
        <v>8</v>
      </c>
      <c r="E32" s="65">
        <v>8</v>
      </c>
    </row>
    <row r="33" ht="14.25" customHeight="1" spans="1:5">
      <c r="A33" s="62" t="s">
        <v>145</v>
      </c>
      <c r="B33" s="63" t="s">
        <v>168</v>
      </c>
      <c r="C33" s="63" t="s">
        <v>169</v>
      </c>
      <c r="D33" s="64">
        <f t="shared" si="0"/>
        <v>0</v>
      </c>
      <c r="E33" s="65"/>
    </row>
    <row r="34" ht="14.25" customHeight="1" spans="1:5">
      <c r="A34" s="62" t="s">
        <v>145</v>
      </c>
      <c r="B34" s="63" t="s">
        <v>170</v>
      </c>
      <c r="C34" s="63" t="s">
        <v>171</v>
      </c>
      <c r="D34" s="64">
        <f t="shared" si="0"/>
        <v>0</v>
      </c>
      <c r="E34" s="65"/>
    </row>
    <row r="35" ht="14.25" customHeight="1" spans="1:5">
      <c r="A35" s="62" t="s">
        <v>145</v>
      </c>
      <c r="B35" s="63" t="s">
        <v>172</v>
      </c>
      <c r="C35" s="63" t="s">
        <v>173</v>
      </c>
      <c r="D35" s="64">
        <f t="shared" si="0"/>
        <v>0</v>
      </c>
      <c r="E35" s="65"/>
    </row>
    <row r="36" ht="14.25" customHeight="1" spans="1:5">
      <c r="A36" s="62" t="s">
        <v>145</v>
      </c>
      <c r="B36" s="63" t="s">
        <v>174</v>
      </c>
      <c r="C36" s="63" t="s">
        <v>175</v>
      </c>
      <c r="D36" s="64">
        <f t="shared" si="0"/>
        <v>0</v>
      </c>
      <c r="E36" s="65"/>
    </row>
    <row r="37" ht="14.25" customHeight="1" spans="1:5">
      <c r="A37" s="63" t="s">
        <v>145</v>
      </c>
      <c r="B37" s="63" t="s">
        <v>63</v>
      </c>
      <c r="C37" s="63" t="s">
        <v>176</v>
      </c>
      <c r="D37" s="64">
        <f t="shared" si="0"/>
        <v>0</v>
      </c>
      <c r="E37" s="65"/>
    </row>
    <row r="38" ht="14.25" customHeight="1" spans="1:5">
      <c r="A38" s="62" t="s">
        <v>145</v>
      </c>
      <c r="B38" s="63" t="s">
        <v>177</v>
      </c>
      <c r="C38" s="63" t="s">
        <v>178</v>
      </c>
      <c r="D38" s="64">
        <f t="shared" si="0"/>
        <v>0</v>
      </c>
      <c r="E38" s="65"/>
    </row>
    <row r="39" ht="14.25" customHeight="1" spans="1:5">
      <c r="A39" s="62" t="s">
        <v>145</v>
      </c>
      <c r="B39" s="63" t="s">
        <v>179</v>
      </c>
      <c r="C39" s="63" t="s">
        <v>180</v>
      </c>
      <c r="D39" s="64">
        <f t="shared" si="0"/>
        <v>8.5</v>
      </c>
      <c r="E39" s="65">
        <v>8.5</v>
      </c>
    </row>
    <row r="40" ht="14.25" customHeight="1" spans="1:5">
      <c r="A40" s="62" t="s">
        <v>145</v>
      </c>
      <c r="B40" s="63" t="s">
        <v>181</v>
      </c>
      <c r="C40" s="63" t="s">
        <v>182</v>
      </c>
      <c r="D40" s="64">
        <f t="shared" si="0"/>
        <v>0</v>
      </c>
      <c r="E40" s="65"/>
    </row>
    <row r="41" ht="14.25" customHeight="1" spans="1:5">
      <c r="A41" s="62" t="s">
        <v>145</v>
      </c>
      <c r="B41" s="63" t="s">
        <v>183</v>
      </c>
      <c r="C41" s="63" t="s">
        <v>184</v>
      </c>
      <c r="D41" s="64">
        <f t="shared" si="0"/>
        <v>0</v>
      </c>
      <c r="E41" s="65"/>
    </row>
    <row r="42" ht="14.25" customHeight="1" spans="1:5">
      <c r="A42" s="62" t="s">
        <v>145</v>
      </c>
      <c r="B42" s="63" t="s">
        <v>185</v>
      </c>
      <c r="C42" s="63" t="s">
        <v>186</v>
      </c>
      <c r="D42" s="64">
        <f t="shared" si="0"/>
        <v>0</v>
      </c>
      <c r="E42" s="65"/>
    </row>
    <row r="43" ht="14.25" customHeight="1" spans="1:5">
      <c r="A43" s="62" t="s">
        <v>145</v>
      </c>
      <c r="B43" s="63" t="s">
        <v>187</v>
      </c>
      <c r="C43" s="63" t="s">
        <v>188</v>
      </c>
      <c r="D43" s="64">
        <f t="shared" si="0"/>
        <v>0</v>
      </c>
      <c r="E43" s="65"/>
    </row>
    <row r="44" ht="14.25" customHeight="1" spans="1:5">
      <c r="A44" s="62" t="s">
        <v>145</v>
      </c>
      <c r="B44" s="63" t="s">
        <v>82</v>
      </c>
      <c r="C44" s="63" t="s">
        <v>189</v>
      </c>
      <c r="D44" s="64">
        <f t="shared" si="0"/>
        <v>0</v>
      </c>
      <c r="E44" s="65"/>
    </row>
    <row r="45" ht="14.25" customHeight="1" spans="1:5">
      <c r="A45" s="62" t="s">
        <v>190</v>
      </c>
      <c r="B45" s="63"/>
      <c r="C45" s="63" t="s">
        <v>91</v>
      </c>
      <c r="D45" s="64">
        <f t="shared" si="0"/>
        <v>18.81</v>
      </c>
      <c r="E45" s="65">
        <f>E46+E48</f>
        <v>18.81</v>
      </c>
    </row>
    <row r="46" ht="14.25" customHeight="1" spans="1:5">
      <c r="A46" s="62" t="s">
        <v>191</v>
      </c>
      <c r="B46" s="63" t="s">
        <v>58</v>
      </c>
      <c r="C46" s="63" t="s">
        <v>192</v>
      </c>
      <c r="D46" s="64">
        <f t="shared" si="0"/>
        <v>18.81</v>
      </c>
      <c r="E46" s="67">
        <v>18.81</v>
      </c>
    </row>
    <row r="47" ht="14.25" customHeight="1" spans="1:5">
      <c r="A47" s="62" t="s">
        <v>191</v>
      </c>
      <c r="B47" s="63" t="s">
        <v>64</v>
      </c>
      <c r="C47" s="63" t="s">
        <v>193</v>
      </c>
      <c r="D47" s="64">
        <f t="shared" si="0"/>
        <v>0</v>
      </c>
      <c r="E47" s="65"/>
    </row>
    <row r="48" ht="14.25" customHeight="1" spans="1:5">
      <c r="A48" s="62" t="s">
        <v>191</v>
      </c>
      <c r="B48" s="63" t="s">
        <v>67</v>
      </c>
      <c r="C48" s="63" t="s">
        <v>84</v>
      </c>
      <c r="D48" s="64"/>
      <c r="E48" s="65"/>
    </row>
    <row r="49" ht="14.25" customHeight="1" spans="1:5">
      <c r="A49" s="63" t="s">
        <v>191</v>
      </c>
      <c r="B49" s="63" t="s">
        <v>160</v>
      </c>
      <c r="C49" s="63" t="s">
        <v>194</v>
      </c>
      <c r="D49" s="64">
        <f t="shared" si="0"/>
        <v>0</v>
      </c>
      <c r="E49" s="65"/>
    </row>
    <row r="50" spans="5:5">
      <c r="E50" s="68"/>
    </row>
    <row r="51" spans="5:5">
      <c r="E51" s="68"/>
    </row>
    <row r="52" spans="5:5">
      <c r="E52" s="68"/>
    </row>
    <row r="53" spans="5:5">
      <c r="E53" s="68"/>
    </row>
    <row r="54" spans="5:5">
      <c r="E54" s="68"/>
    </row>
    <row r="55" spans="5:5">
      <c r="E55" s="68"/>
    </row>
    <row r="56" spans="5:5">
      <c r="E56" s="68"/>
    </row>
    <row r="57" spans="5:5">
      <c r="E57" s="68"/>
    </row>
    <row r="58" spans="5:5">
      <c r="E58" s="68"/>
    </row>
    <row r="59" spans="5:5">
      <c r="E59" s="68"/>
    </row>
    <row r="60" spans="5:5">
      <c r="E60" s="68"/>
    </row>
    <row r="61" spans="5:5">
      <c r="E61" s="68"/>
    </row>
    <row r="62" spans="5:5">
      <c r="E62" s="68"/>
    </row>
    <row r="63" spans="5:5">
      <c r="E63" s="68"/>
    </row>
    <row r="64" spans="5:5">
      <c r="E64" s="68"/>
    </row>
    <row r="65" spans="5:5">
      <c r="E65" s="68"/>
    </row>
    <row r="66" spans="5:5">
      <c r="E66" s="68"/>
    </row>
    <row r="67" spans="5:5">
      <c r="E67" s="68"/>
    </row>
    <row r="68" spans="5:5">
      <c r="E68" s="68"/>
    </row>
    <row r="69" spans="5:5">
      <c r="E69" s="68"/>
    </row>
    <row r="70" spans="5:5">
      <c r="E70" s="68"/>
    </row>
    <row r="71" spans="5:5">
      <c r="E71" s="68"/>
    </row>
    <row r="72" spans="5:5">
      <c r="E72" s="68"/>
    </row>
    <row r="73" spans="5:5">
      <c r="E73" s="68"/>
    </row>
    <row r="74" spans="5:5">
      <c r="E74" s="68"/>
    </row>
    <row r="75" spans="5:5">
      <c r="E75" s="68"/>
    </row>
    <row r="76" spans="5:5">
      <c r="E76" s="68"/>
    </row>
    <row r="77" spans="5:5">
      <c r="E77" s="68"/>
    </row>
    <row r="78" spans="5:5">
      <c r="E78" s="68"/>
    </row>
    <row r="79" spans="5:5">
      <c r="E79" s="68"/>
    </row>
    <row r="80" spans="5:5">
      <c r="E80" s="68"/>
    </row>
    <row r="81" spans="5:5">
      <c r="E81" s="68"/>
    </row>
    <row r="82" spans="5:5">
      <c r="E82" s="68"/>
    </row>
    <row r="83" spans="5:5">
      <c r="E83" s="68"/>
    </row>
    <row r="84" spans="5:5">
      <c r="E84" s="68"/>
    </row>
    <row r="85" spans="5:5">
      <c r="E85" s="68"/>
    </row>
    <row r="86" spans="5:5">
      <c r="E86" s="68"/>
    </row>
    <row r="87" spans="5:5">
      <c r="E87" s="68"/>
    </row>
    <row r="88" spans="5:5">
      <c r="E88" s="68"/>
    </row>
    <row r="89" spans="5:5">
      <c r="E89" s="68"/>
    </row>
    <row r="90" spans="5:5">
      <c r="E90" s="68"/>
    </row>
    <row r="91" spans="5:5">
      <c r="E91" s="68"/>
    </row>
    <row r="92" spans="5:5">
      <c r="E92" s="68"/>
    </row>
    <row r="93" spans="5:5">
      <c r="E93" s="68"/>
    </row>
    <row r="94" spans="5:5">
      <c r="E94" s="68"/>
    </row>
    <row r="95" spans="5:5">
      <c r="E95" s="68"/>
    </row>
    <row r="96" spans="5:5">
      <c r="E96" s="68"/>
    </row>
    <row r="97" spans="5:5">
      <c r="E97" s="68"/>
    </row>
    <row r="98" spans="5:5">
      <c r="E98" s="68"/>
    </row>
    <row r="99" spans="5:5">
      <c r="E99" s="68"/>
    </row>
    <row r="100" spans="5:5">
      <c r="E100" s="68"/>
    </row>
    <row r="101" spans="5:5">
      <c r="E101" s="68"/>
    </row>
    <row r="102" spans="5:5">
      <c r="E102" s="68"/>
    </row>
    <row r="103" spans="5:5">
      <c r="E103" s="68"/>
    </row>
    <row r="104" spans="5:5">
      <c r="E104" s="68"/>
    </row>
    <row r="105" spans="5:5">
      <c r="E105" s="68"/>
    </row>
    <row r="106" spans="5:5">
      <c r="E106" s="68"/>
    </row>
    <row r="107" spans="5:5">
      <c r="E107" s="68"/>
    </row>
    <row r="108" spans="5:5">
      <c r="E108" s="68"/>
    </row>
    <row r="109" spans="5:5">
      <c r="E109" s="68"/>
    </row>
    <row r="110" spans="5:5">
      <c r="E110" s="68"/>
    </row>
    <row r="111" spans="5:5">
      <c r="E111" s="68"/>
    </row>
    <row r="112" spans="5:5">
      <c r="E112" s="68"/>
    </row>
    <row r="113" spans="5:5">
      <c r="E113" s="68"/>
    </row>
    <row r="114" spans="5:5">
      <c r="E114" s="68"/>
    </row>
    <row r="115" spans="5:5">
      <c r="E115" s="68"/>
    </row>
    <row r="116" spans="5:5">
      <c r="E116" s="68"/>
    </row>
    <row r="117" spans="5:5">
      <c r="E117" s="68"/>
    </row>
    <row r="118" spans="5:5">
      <c r="E118" s="68"/>
    </row>
    <row r="119" spans="5:5">
      <c r="E119" s="68"/>
    </row>
    <row r="120" spans="5:5">
      <c r="E120" s="68"/>
    </row>
    <row r="121" spans="5:5">
      <c r="E121" s="68"/>
    </row>
    <row r="122" spans="5:5">
      <c r="E122" s="68"/>
    </row>
    <row r="123" spans="5:5">
      <c r="E123" s="68"/>
    </row>
    <row r="124" spans="5:5">
      <c r="E124" s="68"/>
    </row>
    <row r="125" spans="5:5">
      <c r="E125" s="68"/>
    </row>
    <row r="126" spans="5:5">
      <c r="E126" s="68"/>
    </row>
    <row r="127" spans="5:5">
      <c r="E127" s="68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.393700787401575" right="0.590551181102362" top="0.393700787401575" bottom="0.393700787401575" header="0.511811023622047" footer="0.511811023622047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tabSelected="1" workbookViewId="0">
      <selection activeCell="C6" sqref="C6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7" t="s">
        <v>195</v>
      </c>
    </row>
    <row r="2" s="31" customFormat="1" ht="51" customHeight="1" spans="1:3">
      <c r="A2" s="34" t="s">
        <v>196</v>
      </c>
      <c r="B2" s="34"/>
      <c r="C2" s="35"/>
    </row>
    <row r="3" ht="18.75" customHeight="1" spans="1:2">
      <c r="A3" s="36" t="s">
        <v>2</v>
      </c>
      <c r="B3" s="37" t="s">
        <v>3</v>
      </c>
    </row>
    <row r="4" s="32" customFormat="1" ht="30" customHeight="1" spans="1:3">
      <c r="A4" s="38" t="s">
        <v>197</v>
      </c>
      <c r="B4" s="39" t="s">
        <v>198</v>
      </c>
      <c r="C4"/>
    </row>
    <row r="5" s="33" customFormat="1" ht="30" customHeight="1" spans="1:3">
      <c r="A5" s="40" t="s">
        <v>199</v>
      </c>
      <c r="B5" s="41">
        <v>8</v>
      </c>
      <c r="C5" s="42"/>
    </row>
    <row r="6" s="33" customFormat="1" ht="30" customHeight="1" spans="1:3">
      <c r="A6" s="43" t="s">
        <v>200</v>
      </c>
      <c r="B6" s="41">
        <v>0</v>
      </c>
      <c r="C6" s="42"/>
    </row>
    <row r="7" s="33" customFormat="1" ht="30" customHeight="1" spans="1:3">
      <c r="A7" s="43" t="s">
        <v>201</v>
      </c>
      <c r="B7" s="41">
        <v>8</v>
      </c>
      <c r="C7" s="42"/>
    </row>
    <row r="8" s="33" customFormat="1" ht="30" customHeight="1" spans="1:3">
      <c r="A8" s="43" t="s">
        <v>202</v>
      </c>
      <c r="B8" s="41">
        <v>0</v>
      </c>
      <c r="C8" s="42"/>
    </row>
    <row r="9" s="33" customFormat="1" ht="30" customHeight="1" spans="1:3">
      <c r="A9" s="43" t="s">
        <v>203</v>
      </c>
      <c r="B9" s="41"/>
      <c r="C9" s="42"/>
    </row>
    <row r="10" s="33" customFormat="1" ht="30" customHeight="1" spans="1:3">
      <c r="A10" s="43" t="s">
        <v>204</v>
      </c>
      <c r="B10" s="41"/>
      <c r="C10" s="42"/>
    </row>
    <row r="11" s="32" customFormat="1" ht="30" customHeight="1" spans="1:3">
      <c r="A11" s="44"/>
      <c r="B11" s="44"/>
      <c r="C11"/>
    </row>
    <row r="12" s="32" customFormat="1" ht="114.6" customHeight="1" spans="1:3">
      <c r="A12" s="45" t="s">
        <v>205</v>
      </c>
      <c r="B12" s="45"/>
      <c r="C12"/>
    </row>
    <row r="13" s="32" customFormat="1" spans="1:3">
      <c r="A13"/>
      <c r="B13"/>
      <c r="C13"/>
    </row>
    <row r="14" s="32" customFormat="1" spans="1:3">
      <c r="A14"/>
      <c r="B14"/>
      <c r="C14"/>
    </row>
    <row r="15" s="32" customFormat="1" spans="1:3">
      <c r="A15"/>
      <c r="B15"/>
      <c r="C15"/>
    </row>
    <row r="16" s="32" customFormat="1" spans="1:3">
      <c r="A16"/>
      <c r="B16"/>
      <c r="C16"/>
    </row>
    <row r="17" s="32" customFormat="1" spans="1:3">
      <c r="A17"/>
      <c r="B17"/>
      <c r="C17"/>
    </row>
    <row r="18" s="32" customFormat="1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</sheetData>
  <sheetProtection formatCells="0" formatColumns="0" formatRows="0"/>
  <mergeCells count="2">
    <mergeCell ref="A2:B2"/>
    <mergeCell ref="A12:B12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H14" sqref="H14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206</v>
      </c>
    </row>
    <row r="2" ht="37.5" customHeight="1" spans="1:13">
      <c r="A2" s="9" t="s">
        <v>207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87</v>
      </c>
      <c r="H4" s="16"/>
      <c r="I4" s="16"/>
      <c r="J4" s="29"/>
      <c r="K4" s="30" t="s">
        <v>88</v>
      </c>
      <c r="L4" s="16"/>
      <c r="M4" s="29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89</v>
      </c>
      <c r="I5" s="15" t="s">
        <v>90</v>
      </c>
      <c r="J5" s="15" t="s">
        <v>91</v>
      </c>
      <c r="K5" s="15" t="s">
        <v>18</v>
      </c>
      <c r="L5" s="15" t="s">
        <v>92</v>
      </c>
      <c r="M5" s="15" t="s">
        <v>93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 s="20"/>
      <c r="M7" s="20"/>
    </row>
    <row r="8" s="2" customFormat="1" ht="27.6" customHeight="1" spans="1:13">
      <c r="A8" s="15"/>
      <c r="B8" s="21"/>
      <c r="C8" s="21"/>
      <c r="D8" s="22"/>
      <c r="E8" s="23"/>
      <c r="F8" s="24" t="s">
        <v>208</v>
      </c>
      <c r="G8" s="24">
        <v>0</v>
      </c>
      <c r="H8" s="25"/>
      <c r="I8" s="25"/>
      <c r="J8" s="25"/>
      <c r="K8" s="25"/>
      <c r="L8" s="25"/>
      <c r="M8" s="25"/>
    </row>
    <row r="9" s="1" customFormat="1" ht="20.25" customHeight="1" spans="1:13">
      <c r="A9" s="2"/>
      <c r="B9" s="2" t="s">
        <v>209</v>
      </c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2019-03-27T01:57:00Z</cp:lastPrinted>
  <dcterms:modified xsi:type="dcterms:W3CDTF">2021-06-09T09:37:58Z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ICV">
    <vt:lpwstr>9A09036C80424FEB85AC8CF501394229</vt:lpwstr>
  </property>
  <property fmtid="{D5CDD505-2E9C-101B-9397-08002B2CF9AE}" pid="4" name="KSOProductBuildVer">
    <vt:lpwstr>2052-11.1.0.10495</vt:lpwstr>
  </property>
</Properties>
</file>