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3715" windowHeight="9630" activeTab="7"/>
  </bookViews>
  <sheets>
    <sheet name="公开1表" sheetId="1" r:id="rId1"/>
    <sheet name="公开2表" sheetId="6" r:id="rId2"/>
    <sheet name="公开3表" sheetId="7" r:id="rId3"/>
    <sheet name="公开4表" sheetId="4" r:id="rId4"/>
    <sheet name="公开5表" sheetId="2" r:id="rId5"/>
    <sheet name="公开6表" sheetId="8" r:id="rId6"/>
    <sheet name="公开7表" sheetId="3" r:id="rId7"/>
    <sheet name="公开8表" sheetId="5" r:id="rId8"/>
    <sheet name="公开9表（整体绩效）" sheetId="9" r:id="rId9"/>
  </sheets>
  <calcPr calcId="124519"/>
</workbook>
</file>

<file path=xl/calcChain.xml><?xml version="1.0" encoding="utf-8"?>
<calcChain xmlns="http://schemas.openxmlformats.org/spreadsheetml/2006/main">
  <c r="C20" i="8"/>
  <c r="C21"/>
  <c r="C22"/>
  <c r="C23"/>
  <c r="C24"/>
  <c r="C25"/>
  <c r="C26"/>
  <c r="C27"/>
  <c r="C28"/>
  <c r="C29"/>
  <c r="C30"/>
  <c r="C31"/>
  <c r="C32"/>
  <c r="C33"/>
  <c r="C19"/>
  <c r="C36"/>
  <c r="C38"/>
  <c r="C35"/>
  <c r="E18"/>
  <c r="C10"/>
  <c r="C11"/>
  <c r="C12"/>
  <c r="C13"/>
  <c r="C14"/>
  <c r="C15"/>
  <c r="C16"/>
  <c r="C17"/>
  <c r="C9"/>
  <c r="E8" i="2"/>
  <c r="G8"/>
  <c r="H8"/>
  <c r="F8"/>
  <c r="D39" i="7"/>
  <c r="C39"/>
  <c r="C36"/>
  <c r="C38"/>
  <c r="C35"/>
  <c r="C20"/>
  <c r="C21"/>
  <c r="C18" s="1"/>
  <c r="C22"/>
  <c r="C23"/>
  <c r="C24"/>
  <c r="C25"/>
  <c r="C26"/>
  <c r="C27"/>
  <c r="C28"/>
  <c r="C29"/>
  <c r="C30"/>
  <c r="C31"/>
  <c r="C32"/>
  <c r="C33"/>
  <c r="C19"/>
  <c r="E18"/>
  <c r="C10"/>
  <c r="C11"/>
  <c r="C12"/>
  <c r="C13"/>
  <c r="C14"/>
  <c r="C15"/>
  <c r="C16"/>
  <c r="C17"/>
  <c r="C9"/>
  <c r="C8"/>
  <c r="E29"/>
  <c r="E27"/>
  <c r="E26"/>
  <c r="E25"/>
  <c r="E24"/>
  <c r="E23"/>
  <c r="E22"/>
  <c r="E21"/>
  <c r="E20"/>
  <c r="D8"/>
  <c r="D29" i="1"/>
  <c r="D6" i="4"/>
  <c r="E20" i="8"/>
  <c r="E21"/>
  <c r="E22"/>
  <c r="E23"/>
  <c r="E24"/>
  <c r="E25"/>
  <c r="E26"/>
  <c r="E27"/>
  <c r="E29"/>
  <c r="D8"/>
  <c r="E39" i="7" l="1"/>
  <c r="B29" i="1"/>
  <c r="G9" i="3"/>
  <c r="A9"/>
  <c r="C8" i="8"/>
  <c r="M9" i="3"/>
  <c r="B28" i="4"/>
  <c r="C18" i="8" l="1"/>
  <c r="E39" l="1"/>
  <c r="D37" i="7"/>
  <c r="D34" s="1"/>
  <c r="C34"/>
  <c r="D37" i="8"/>
  <c r="D34" s="1"/>
  <c r="D39" s="1"/>
  <c r="C34"/>
  <c r="C39" s="1"/>
</calcChain>
</file>

<file path=xl/sharedStrings.xml><?xml version="1.0" encoding="utf-8"?>
<sst xmlns="http://schemas.openxmlformats.org/spreadsheetml/2006/main" count="421" uniqueCount="322">
  <si>
    <t>支   出</t>
    <phoneticPr fontId="1" type="noConversion"/>
  </si>
  <si>
    <t>收   入</t>
    <phoneticPr fontId="1" type="noConversion"/>
  </si>
  <si>
    <t>一、本年收入</t>
    <phoneticPr fontId="1" type="noConversion"/>
  </si>
  <si>
    <t>（一）一般公共预算拨款</t>
    <phoneticPr fontId="1" type="noConversion"/>
  </si>
  <si>
    <t>二、上年结转</t>
    <phoneticPr fontId="1" type="noConversion"/>
  </si>
  <si>
    <t>（一）一般公共预算拨款</t>
    <phoneticPr fontId="1" type="noConversion"/>
  </si>
  <si>
    <t>项目</t>
    <phoneticPr fontId="1" type="noConversion"/>
  </si>
  <si>
    <t>预算数</t>
    <phoneticPr fontId="1" type="noConversion"/>
  </si>
  <si>
    <t>科目编码</t>
    <phoneticPr fontId="1" type="noConversion"/>
  </si>
  <si>
    <t>科目名称</t>
    <phoneticPr fontId="1" type="noConversion"/>
  </si>
  <si>
    <t>合计</t>
    <phoneticPr fontId="1" type="noConversion"/>
  </si>
  <si>
    <t>人员经费</t>
    <phoneticPr fontId="1" type="noConversion"/>
  </si>
  <si>
    <t>公用经费</t>
    <phoneticPr fontId="1" type="noConversion"/>
  </si>
  <si>
    <t>基本工资</t>
    <phoneticPr fontId="1" type="noConversion"/>
  </si>
  <si>
    <t>津贴补贴</t>
    <phoneticPr fontId="1" type="noConversion"/>
  </si>
  <si>
    <t>奖金</t>
    <phoneticPr fontId="1" type="noConversion"/>
  </si>
  <si>
    <t>其他社会保险缴费</t>
    <phoneticPr fontId="1" type="noConversion"/>
  </si>
  <si>
    <t>水费</t>
  </si>
  <si>
    <t>电费</t>
  </si>
  <si>
    <t>邮电费</t>
  </si>
  <si>
    <t>维修费</t>
  </si>
  <si>
    <t>住房公积金</t>
    <phoneticPr fontId="1" type="noConversion"/>
  </si>
  <si>
    <t>公务接待费</t>
    <phoneticPr fontId="1" type="noConversion"/>
  </si>
  <si>
    <t>因公出国</t>
    <phoneticPr fontId="1" type="noConversion"/>
  </si>
  <si>
    <t>公务用车购置及运行费</t>
    <phoneticPr fontId="1" type="noConversion"/>
  </si>
  <si>
    <t>小计</t>
    <phoneticPr fontId="1" type="noConversion"/>
  </si>
  <si>
    <t>公务车运行费</t>
    <phoneticPr fontId="1" type="noConversion"/>
  </si>
  <si>
    <t>公务接待费</t>
    <phoneticPr fontId="1" type="noConversion"/>
  </si>
  <si>
    <t>收      入</t>
    <phoneticPr fontId="1" type="noConversion"/>
  </si>
  <si>
    <t>支      出</t>
    <phoneticPr fontId="1" type="noConversion"/>
  </si>
  <si>
    <t>项   目</t>
    <phoneticPr fontId="1" type="noConversion"/>
  </si>
  <si>
    <t>项    目</t>
    <phoneticPr fontId="1" type="noConversion"/>
  </si>
  <si>
    <t>本年政府性基金预算支出</t>
    <phoneticPr fontId="1" type="noConversion"/>
  </si>
  <si>
    <t>基本支出</t>
    <phoneticPr fontId="1" type="noConversion"/>
  </si>
  <si>
    <t>项目支出</t>
    <phoneticPr fontId="1" type="noConversion"/>
  </si>
  <si>
    <t>商品和服务支出</t>
    <phoneticPr fontId="1" type="noConversion"/>
  </si>
  <si>
    <t>差旅费</t>
    <phoneticPr fontId="1" type="noConversion"/>
  </si>
  <si>
    <t>无</t>
    <phoneticPr fontId="1" type="noConversion"/>
  </si>
  <si>
    <t>上年结转</t>
    <phoneticPr fontId="1" type="noConversion"/>
  </si>
  <si>
    <t>一、本年支出</t>
    <phoneticPr fontId="1" type="noConversion"/>
  </si>
  <si>
    <t>（一）、一般公共服务支出</t>
    <phoneticPr fontId="1" type="noConversion"/>
  </si>
  <si>
    <t>一、一般公共服务支出</t>
    <phoneticPr fontId="1" type="noConversion"/>
  </si>
  <si>
    <t>二、外交支出</t>
    <phoneticPr fontId="1" type="noConversion"/>
  </si>
  <si>
    <t>结转下年</t>
    <phoneticPr fontId="1" type="noConversion"/>
  </si>
  <si>
    <t>一、一般公共预算拨款收入</t>
    <phoneticPr fontId="1" type="noConversion"/>
  </si>
  <si>
    <t>二、政府性基金预算拨款收入</t>
    <phoneticPr fontId="1" type="noConversion"/>
  </si>
  <si>
    <t>三、事业收入</t>
    <phoneticPr fontId="1" type="noConversion"/>
  </si>
  <si>
    <t>四、事业单位经营收入</t>
    <phoneticPr fontId="1" type="noConversion"/>
  </si>
  <si>
    <t>五、其他收入</t>
    <phoneticPr fontId="1" type="noConversion"/>
  </si>
  <si>
    <t>收  入  总  计</t>
    <phoneticPr fontId="1" type="noConversion"/>
  </si>
  <si>
    <t>支  出  总  计</t>
    <phoneticPr fontId="1" type="noConversion"/>
  </si>
  <si>
    <t>（二）政府性基金预算拨款</t>
    <phoneticPr fontId="1" type="noConversion"/>
  </si>
  <si>
    <t>（二）、外交支出</t>
    <phoneticPr fontId="1" type="noConversion"/>
  </si>
  <si>
    <t>收  入  总  计</t>
    <phoneticPr fontId="1" type="noConversion"/>
  </si>
  <si>
    <t>支  出  总  计</t>
    <phoneticPr fontId="1" type="noConversion"/>
  </si>
  <si>
    <t>绩效工资</t>
    <phoneticPr fontId="1" type="noConversion"/>
  </si>
  <si>
    <t>机关事业单位养老保险缴费</t>
    <phoneticPr fontId="1" type="noConversion"/>
  </si>
  <si>
    <t>职工基本医疗保险缴费</t>
    <phoneticPr fontId="1" type="noConversion"/>
  </si>
  <si>
    <t>会议费</t>
    <phoneticPr fontId="1" type="noConversion"/>
  </si>
  <si>
    <t>培训费</t>
    <phoneticPr fontId="1" type="noConversion"/>
  </si>
  <si>
    <t>公务接待费</t>
    <phoneticPr fontId="1" type="noConversion"/>
  </si>
  <si>
    <t>福利费</t>
    <phoneticPr fontId="1" type="noConversion"/>
  </si>
  <si>
    <t>公务车运行维护费</t>
    <phoneticPr fontId="1" type="noConversion"/>
  </si>
  <si>
    <t>对个人和家庭的补助支出</t>
    <phoneticPr fontId="1" type="noConversion"/>
  </si>
  <si>
    <t>工资福利支出</t>
    <phoneticPr fontId="1" type="noConversion"/>
  </si>
  <si>
    <t>离休费</t>
    <phoneticPr fontId="1" type="noConversion"/>
  </si>
  <si>
    <t>生活补助</t>
    <phoneticPr fontId="1" type="noConversion"/>
  </si>
  <si>
    <t>离休活动费</t>
    <phoneticPr fontId="1" type="noConversion"/>
  </si>
  <si>
    <t>公务用车购置及运行费</t>
    <phoneticPr fontId="1" type="noConversion"/>
  </si>
  <si>
    <t>公务用车购置
费</t>
    <phoneticPr fontId="1" type="noConversion"/>
  </si>
  <si>
    <t>其他商品和服务支出（老干部特需费）</t>
    <phoneticPr fontId="1" type="noConversion"/>
  </si>
  <si>
    <t>其他商品和服务支出（老干部体检费）</t>
    <phoneticPr fontId="1" type="noConversion"/>
  </si>
  <si>
    <t>办公费</t>
    <phoneticPr fontId="1" type="noConversion"/>
  </si>
  <si>
    <t xml:space="preserve">   备注：中共罗山县委老干部局没有政府性基金收入，也无政府性基金预算支出</t>
    <phoneticPr fontId="1" type="noConversion"/>
  </si>
  <si>
    <t>十、节能环保支出</t>
    <phoneticPr fontId="1" type="noConversion"/>
  </si>
  <si>
    <t>十一、城乡社区支出</t>
    <phoneticPr fontId="1" type="noConversion"/>
  </si>
  <si>
    <t>十二、农林水支出</t>
    <phoneticPr fontId="1" type="noConversion"/>
  </si>
  <si>
    <t>十三、交通运输支出</t>
    <phoneticPr fontId="1" type="noConversion"/>
  </si>
  <si>
    <t>十四、资源勘探信息等支出</t>
    <phoneticPr fontId="1" type="noConversion"/>
  </si>
  <si>
    <t>十五、商业服务业等支出</t>
    <phoneticPr fontId="1" type="noConversion"/>
  </si>
  <si>
    <t>十六、金融支出</t>
    <phoneticPr fontId="1" type="noConversion"/>
  </si>
  <si>
    <t>十七、援助其他地区支出</t>
    <phoneticPr fontId="1" type="noConversion"/>
  </si>
  <si>
    <t>十八、国地海洋气象等支出</t>
    <phoneticPr fontId="1" type="noConversion"/>
  </si>
  <si>
    <t>十九、住房保障支出</t>
    <phoneticPr fontId="1" type="noConversion"/>
  </si>
  <si>
    <t>二十、粮油物资储备支出</t>
    <phoneticPr fontId="1" type="noConversion"/>
  </si>
  <si>
    <t>二十一、其他支出</t>
    <phoneticPr fontId="1" type="noConversion"/>
  </si>
  <si>
    <t>三、国防支出</t>
    <phoneticPr fontId="1" type="noConversion"/>
  </si>
  <si>
    <t>四、公共安全支出</t>
    <phoneticPr fontId="1" type="noConversion"/>
  </si>
  <si>
    <t>五、教育支出</t>
    <phoneticPr fontId="1" type="noConversion"/>
  </si>
  <si>
    <t>六、科学技术支出</t>
    <phoneticPr fontId="1" type="noConversion"/>
  </si>
  <si>
    <t>七、文化体育与传媒支出</t>
    <phoneticPr fontId="1" type="noConversion"/>
  </si>
  <si>
    <t>八、社会保障和就业支出</t>
    <phoneticPr fontId="1" type="noConversion"/>
  </si>
  <si>
    <t>九、卫生健康支出</t>
    <phoneticPr fontId="1" type="noConversion"/>
  </si>
  <si>
    <t>（三）、国防支出</t>
    <phoneticPr fontId="1" type="noConversion"/>
  </si>
  <si>
    <t>（四）、公共安全支出</t>
    <phoneticPr fontId="1" type="noConversion"/>
  </si>
  <si>
    <t>（五）、教育支出</t>
    <phoneticPr fontId="1" type="noConversion"/>
  </si>
  <si>
    <t>（六）、科学技术支出</t>
    <phoneticPr fontId="1" type="noConversion"/>
  </si>
  <si>
    <t>（七）、文化体育与传媒支出</t>
    <phoneticPr fontId="1" type="noConversion"/>
  </si>
  <si>
    <t>（八）、社会保障和就业支出</t>
    <phoneticPr fontId="1" type="noConversion"/>
  </si>
  <si>
    <t>（九）、卫生健康支出</t>
    <phoneticPr fontId="1" type="noConversion"/>
  </si>
  <si>
    <t>（十）、节能环保支出</t>
    <phoneticPr fontId="1" type="noConversion"/>
  </si>
  <si>
    <t>（十一）、城乡社区支出</t>
    <phoneticPr fontId="1" type="noConversion"/>
  </si>
  <si>
    <t>（十二）、农林水支出</t>
    <phoneticPr fontId="1" type="noConversion"/>
  </si>
  <si>
    <t>（十三）、交通运输支出</t>
    <phoneticPr fontId="1" type="noConversion"/>
  </si>
  <si>
    <t>（十四）、资源勘探信息等支出</t>
    <phoneticPr fontId="1" type="noConversion"/>
  </si>
  <si>
    <t>（十五）、商业服务业等支出</t>
    <phoneticPr fontId="1" type="noConversion"/>
  </si>
  <si>
    <t>（十六）、金融支出</t>
    <phoneticPr fontId="1" type="noConversion"/>
  </si>
  <si>
    <t>（十七）、援助其他地区支出</t>
    <phoneticPr fontId="1" type="noConversion"/>
  </si>
  <si>
    <t>（十八）、国地海洋气象等支出</t>
    <phoneticPr fontId="1" type="noConversion"/>
  </si>
  <si>
    <t>（十九）、住房保障支出</t>
    <phoneticPr fontId="1" type="noConversion"/>
  </si>
  <si>
    <t>（二十）、粮油物资储备支出</t>
    <phoneticPr fontId="1" type="noConversion"/>
  </si>
  <si>
    <t>（二十一）、其他支出</t>
    <phoneticPr fontId="1" type="noConversion"/>
  </si>
  <si>
    <t>年度目标考核奖</t>
    <phoneticPr fontId="1" type="noConversion"/>
  </si>
  <si>
    <t>抚恤金</t>
    <phoneticPr fontId="1" type="noConversion"/>
  </si>
  <si>
    <t>年度主要任务</t>
  </si>
  <si>
    <t>任务名称</t>
  </si>
  <si>
    <t>主要内容</t>
  </si>
  <si>
    <t>一级指标</t>
  </si>
  <si>
    <t>三级指标</t>
  </si>
  <si>
    <t>指标值</t>
  </si>
  <si>
    <t>部门（单位）整体绩效目标申报表</t>
  </si>
  <si>
    <t>部门（单位）名称</t>
  </si>
  <si>
    <t>年度总体目标</t>
  </si>
  <si>
    <t>目标1：</t>
  </si>
  <si>
    <t>目标2：</t>
  </si>
  <si>
    <t>目标3：</t>
  </si>
  <si>
    <t>预算资金</t>
  </si>
  <si>
    <t>合计</t>
  </si>
  <si>
    <t>其中：财政资金</t>
  </si>
  <si>
    <t>备注</t>
  </si>
  <si>
    <t>指标解释</t>
  </si>
  <si>
    <t>一、履职效能</t>
  </si>
  <si>
    <t>1.工作目标管理情况</t>
  </si>
  <si>
    <t>2.工作目标合理性</t>
  </si>
  <si>
    <t>部门设立的工作目标是否明确、具体、清晰和可衡量。</t>
  </si>
  <si>
    <t>3.目标管理有效性</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</si>
  <si>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</si>
  <si>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</si>
  <si>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</si>
  <si>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</si>
  <si>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</si>
  <si>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</si>
  <si>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</si>
  <si>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</si>
  <si>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</si>
  <si>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反映本部门负责的重点工作进展情况。</t>
  </si>
  <si>
    <t>4.部门目标实现</t>
  </si>
  <si>
    <t>反映本部门制定的年度工作目标达成情况。</t>
  </si>
  <si>
    <t>分项具体列示本部门年度工作目标达成情况，相关情况应予以细化、量化表述。</t>
  </si>
  <si>
    <t>二、管理效率</t>
  </si>
  <si>
    <t>1.预算管理</t>
  </si>
  <si>
    <t>1.预算编制完整性</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</si>
  <si>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</si>
  <si>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</si>
  <si>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</si>
  <si>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</si>
  <si>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</si>
  <si>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</si>
  <si>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</si>
  <si>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</si>
  <si>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</si>
  <si>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</si>
  <si>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</si>
  <si>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</si>
  <si>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</si>
  <si>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</si>
  <si>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</si>
  <si>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</si>
  <si>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</si>
  <si>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</si>
  <si>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</si>
  <si>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</si>
  <si>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</si>
  <si>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</si>
  <si>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</si>
  <si>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</si>
  <si>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</si>
  <si>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</si>
  <si>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</si>
  <si>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</si>
  <si>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</si>
  <si>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</si>
  <si>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</si>
  <si>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</si>
  <si>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</si>
  <si>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</si>
  <si>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</si>
  <si>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</si>
  <si>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</si>
  <si>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</si>
  <si>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</si>
  <si>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</si>
  <si>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</si>
  <si>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</si>
  <si>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</si>
  <si>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</si>
  <si>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</si>
  <si>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</si>
  <si>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</si>
  <si>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</si>
  <si>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</si>
  <si>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</si>
  <si>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</si>
  <si>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</si>
  <si>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</si>
  <si>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</si>
  <si>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</si>
  <si>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</si>
  <si>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</si>
  <si>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</si>
  <si>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</si>
  <si>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</si>
  <si>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</si>
  <si>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</si>
  <si>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</si>
  <si>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</si>
  <si>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</si>
  <si>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</si>
  <si>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</si>
  <si>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</si>
  <si>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</si>
  <si>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</si>
  <si>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</si>
  <si>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</si>
  <si>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</si>
  <si>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</si>
  <si>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</si>
  <si>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</si>
  <si>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反映本部门创新事项对部门可持续发展的支撑情况</t>
  </si>
  <si>
    <t>分项具体列示本部门创新事项情况。</t>
  </si>
  <si>
    <t>1.高层次领军人才</t>
  </si>
  <si>
    <t>反映人才培养、教育培训和人才比重情况。</t>
  </si>
  <si>
    <t>比重=实际完成值÷目标值×指标分值。</t>
  </si>
  <si>
    <t>2.培训计划执行率</t>
  </si>
  <si>
    <t>3.高级职称人才比重</t>
  </si>
  <si>
    <t>4.硕士和博士人才数量</t>
  </si>
  <si>
    <t>目标4：</t>
  </si>
  <si>
    <t>中共罗山县委老干部局</t>
    <phoneticPr fontId="12" type="noConversion"/>
  </si>
  <si>
    <t xml:space="preserve">    2：组织老干部两个通报会和相关活动；组织老干部体检，建立老干部健康档案。</t>
    <phoneticPr fontId="12" type="noConversion"/>
  </si>
  <si>
    <t xml:space="preserve">    4：帮助老干部搞好老干部党支部建设；完成上级部门交办的其他工作。</t>
    <phoneticPr fontId="12" type="noConversion"/>
  </si>
  <si>
    <t>目标5：</t>
  </si>
  <si>
    <t xml:space="preserve">    5：代表县委县政府为关心下一代工作委员会、老科协、书法家协会、老年诗词研究会等老年组织提供相应服务。</t>
    <phoneticPr fontId="12" type="noConversion"/>
  </si>
  <si>
    <t>老干部体检</t>
    <phoneticPr fontId="12" type="noConversion"/>
  </si>
  <si>
    <t>落实老干部政策</t>
    <phoneticPr fontId="12" type="noConversion"/>
  </si>
  <si>
    <t>机关运行费</t>
    <phoneticPr fontId="12" type="noConversion"/>
  </si>
  <si>
    <t>机关运行</t>
    <phoneticPr fontId="12" type="noConversion"/>
  </si>
  <si>
    <t>指标说明</t>
    <phoneticPr fontId="12" type="noConversion"/>
  </si>
  <si>
    <r>
      <t>1.目标</t>
    </r>
    <r>
      <rPr>
        <sz val="10"/>
        <rFont val="宋体"/>
        <family val="3"/>
        <charset val="134"/>
      </rPr>
      <t>依据充分性</t>
    </r>
  </si>
  <si>
    <r>
      <t>部门设立的</t>
    </r>
    <r>
      <rPr>
        <sz val="10"/>
        <rFont val="宋体"/>
        <family val="3"/>
        <charset val="134"/>
      </rPr>
      <t>工作目标</t>
    </r>
    <r>
      <rPr>
        <sz val="10"/>
        <rFont val="宋体"/>
        <family val="3"/>
        <charset val="134"/>
      </rPr>
      <t>的依据是否充分；内容是否合法、合规。</t>
    </r>
  </si>
  <si>
    <t>指标是根据豫人社薪【2016】22号；信人社【2017】11号等文件设置。</t>
    <phoneticPr fontId="12" type="noConversion"/>
  </si>
  <si>
    <t>工作目标：落实老干部两个待遇；为老干部搭建平台。</t>
    <phoneticPr fontId="12" type="noConversion"/>
  </si>
  <si>
    <t>及时</t>
    <phoneticPr fontId="12" type="noConversion"/>
  </si>
  <si>
    <t>安置股负责按中央、省、市、县老干部政策实施项目管理</t>
    <phoneticPr fontId="12" type="noConversion"/>
  </si>
  <si>
    <t>1.老干部体检计划完成率</t>
    <phoneticPr fontId="12" type="noConversion"/>
  </si>
  <si>
    <t>2.落实老干部政策计划完成率</t>
    <phoneticPr fontId="12" type="noConversion"/>
  </si>
  <si>
    <t>1.老干部体检活动实现率</t>
    <phoneticPr fontId="12" type="noConversion"/>
  </si>
  <si>
    <t>2.落实老干部政策实现率</t>
    <phoneticPr fontId="12" type="noConversion"/>
  </si>
  <si>
    <t>完整</t>
    <phoneticPr fontId="12" type="noConversion"/>
  </si>
  <si>
    <t>提高</t>
    <phoneticPr fontId="12" type="noConversion"/>
  </si>
  <si>
    <t>1.提高走访调研质量</t>
    <phoneticPr fontId="12" type="noConversion"/>
  </si>
  <si>
    <t>2.老干部工作质量</t>
    <phoneticPr fontId="12" type="noConversion"/>
  </si>
  <si>
    <t xml:space="preserve">    1：贯彻执行老干部政策，落实老干部两个待遇 ，全心全意为离退休老干部服务。</t>
    <phoneticPr fontId="12" type="noConversion"/>
  </si>
  <si>
    <t>113.05万</t>
    <phoneticPr fontId="12" type="noConversion"/>
  </si>
  <si>
    <t>10.00万</t>
    <phoneticPr fontId="12" type="noConversion"/>
  </si>
  <si>
    <t>35.00万</t>
    <phoneticPr fontId="12" type="noConversion"/>
  </si>
  <si>
    <t>二级指标</t>
    <phoneticPr fontId="1" type="noConversion"/>
  </si>
  <si>
    <t>合理</t>
    <phoneticPr fontId="12" type="noConversion"/>
  </si>
  <si>
    <t>资金用于老干部体检活动</t>
    <phoneticPr fontId="12" type="noConversion"/>
  </si>
  <si>
    <t>资金用于落实老干部两个待遇系列活动</t>
    <phoneticPr fontId="12" type="noConversion"/>
  </si>
  <si>
    <t>资金用于机关人员经费、公用经费</t>
    <phoneticPr fontId="12" type="noConversion"/>
  </si>
  <si>
    <t xml:space="preserve">    3：组织老干部慰问活动，协调相关部门并解决老干部困难。</t>
    <phoneticPr fontId="12" type="noConversion"/>
  </si>
  <si>
    <t>老干部活动</t>
    <phoneticPr fontId="12" type="noConversion"/>
  </si>
  <si>
    <t>充分</t>
    <phoneticPr fontId="1" type="noConversion"/>
  </si>
  <si>
    <t>生活待遇</t>
    <phoneticPr fontId="1" type="noConversion"/>
  </si>
  <si>
    <t>体检人数
≥90人</t>
    <phoneticPr fontId="1" type="noConversion"/>
  </si>
  <si>
    <t xml:space="preserve">政治待遇 </t>
    <phoneticPr fontId="1" type="noConversion"/>
  </si>
  <si>
    <t>规范</t>
    <phoneticPr fontId="1" type="noConversion"/>
  </si>
  <si>
    <t>1.创新能力</t>
    <phoneticPr fontId="1" type="noConversion"/>
  </si>
  <si>
    <t>2.人才支撑</t>
    <phoneticPr fontId="1" type="noConversion"/>
  </si>
  <si>
    <t>分项具体列示本部门重点工作推进情况，相关情况应予以
细化、量化表述。</t>
    <phoneticPr fontId="1" type="noConversion"/>
  </si>
  <si>
    <t xml:space="preserve">         （2023年度）</t>
    <phoneticPr fontId="1" type="noConversion"/>
  </si>
  <si>
    <t>合计</t>
    <phoneticPr fontId="1" type="noConversion"/>
  </si>
  <si>
    <t>小计</t>
    <phoneticPr fontId="1" type="noConversion"/>
  </si>
  <si>
    <t>其中：财政拨款</t>
    <phoneticPr fontId="1" type="noConversion"/>
  </si>
  <si>
    <t>政府性基金</t>
    <phoneticPr fontId="1" type="noConversion"/>
  </si>
  <si>
    <t>事业收入</t>
    <phoneticPr fontId="1" type="noConversion"/>
  </si>
  <si>
    <t>事业单位经营收入</t>
    <phoneticPr fontId="1" type="noConversion"/>
  </si>
  <si>
    <t>附属单位上缴收入</t>
    <phoneticPr fontId="1" type="noConversion"/>
  </si>
  <si>
    <t>部门（单位）代码</t>
    <phoneticPr fontId="1" type="noConversion"/>
  </si>
  <si>
    <t>科目编码</t>
    <phoneticPr fontId="1" type="noConversion"/>
  </si>
  <si>
    <t>单位代码</t>
    <phoneticPr fontId="1" type="noConversion"/>
  </si>
  <si>
    <t>单位（科目名称）</t>
    <phoneticPr fontId="1" type="noConversion"/>
  </si>
  <si>
    <t>部门（单位）名称</t>
    <phoneticPr fontId="1" type="noConversion"/>
  </si>
  <si>
    <t>总计</t>
    <phoneticPr fontId="1" type="noConversion"/>
  </si>
  <si>
    <t>本年收入</t>
    <phoneticPr fontId="1" type="noConversion"/>
  </si>
  <si>
    <t>上年结转结余</t>
    <phoneticPr fontId="1" type="noConversion"/>
  </si>
  <si>
    <t>合计</t>
    <phoneticPr fontId="1" type="noConversion"/>
  </si>
  <si>
    <t>国有资本经营预算</t>
    <phoneticPr fontId="1" type="noConversion"/>
  </si>
  <si>
    <t>财政专户管理资金收入</t>
    <phoneticPr fontId="1" type="noConversion"/>
  </si>
  <si>
    <t>上级补助收入</t>
    <phoneticPr fontId="1" type="noConversion"/>
  </si>
  <si>
    <t>其他收入</t>
    <phoneticPr fontId="1" type="noConversion"/>
  </si>
  <si>
    <t>一般公共预算</t>
    <phoneticPr fontId="1" type="noConversion"/>
  </si>
  <si>
    <t>财政专户管理资金</t>
    <phoneticPr fontId="1" type="noConversion"/>
  </si>
  <si>
    <t>单位资金</t>
    <phoneticPr fontId="1" type="noConversion"/>
  </si>
  <si>
    <t>小计</t>
    <phoneticPr fontId="1" type="noConversion"/>
  </si>
  <si>
    <t>中共罗山县委老干部局</t>
    <phoneticPr fontId="1" type="noConversion"/>
  </si>
  <si>
    <t>工资福利支出</t>
    <phoneticPr fontId="1" type="noConversion"/>
  </si>
  <si>
    <t>对个人和家庭的补助</t>
    <phoneticPr fontId="1" type="noConversion"/>
  </si>
  <si>
    <t>商品和服务支出</t>
    <phoneticPr fontId="1" type="noConversion"/>
  </si>
  <si>
    <t>资本性支出</t>
    <phoneticPr fontId="1" type="noConversion"/>
  </si>
  <si>
    <t>基本支出</t>
    <phoneticPr fontId="1" type="noConversion"/>
  </si>
  <si>
    <t>人员经费</t>
    <phoneticPr fontId="1" type="noConversion"/>
  </si>
  <si>
    <t>公用经费</t>
    <phoneticPr fontId="1" type="noConversion"/>
  </si>
  <si>
    <t>部门经济分类科目</t>
    <phoneticPr fontId="1" type="noConversion"/>
  </si>
  <si>
    <t>本年一般公共预算基本支出</t>
    <phoneticPr fontId="1" type="noConversion"/>
  </si>
  <si>
    <t xml:space="preserve"> </t>
    <phoneticPr fontId="1" type="noConversion"/>
  </si>
  <si>
    <t>其他商品和服务支出（关工委）</t>
    <phoneticPr fontId="1" type="noConversion"/>
  </si>
  <si>
    <t>其他商品和服务支出（老体协）</t>
    <phoneticPr fontId="1" type="noConversion"/>
  </si>
  <si>
    <t>离休费</t>
    <phoneticPr fontId="1" type="noConversion"/>
  </si>
  <si>
    <t>2023年预算数</t>
    <phoneticPr fontId="1" type="noConversion"/>
  </si>
  <si>
    <t>2022年预算执行数</t>
    <phoneticPr fontId="1" type="noConversion"/>
  </si>
  <si>
    <t>2022年预算</t>
    <phoneticPr fontId="1" type="noConversion"/>
  </si>
</sst>
</file>

<file path=xl/styles.xml><?xml version="1.0" encoding="utf-8"?>
<styleSheet xmlns="http://schemas.openxmlformats.org/spreadsheetml/2006/main">
  <numFmts count="1">
    <numFmt numFmtId="176" formatCode="0.00_ "/>
  </numFmts>
  <fonts count="59">
    <font>
      <sz val="11"/>
      <color theme="1"/>
      <name val="宋体"/>
      <family val="2"/>
      <charset val="134"/>
      <scheme val="minor"/>
    </font>
    <font>
      <sz val="9"/>
      <name val="宋体"/>
      <family val="2"/>
      <charset val="134"/>
      <scheme val="minor"/>
    </font>
    <font>
      <sz val="11"/>
      <color theme="1"/>
      <name val="宋体"/>
      <family val="3"/>
      <charset val="134"/>
      <scheme val="minor"/>
    </font>
    <font>
      <sz val="11"/>
      <color indexed="8"/>
      <name val="黑体"/>
      <family val="3"/>
      <charset val="134"/>
    </font>
    <font>
      <sz val="11"/>
      <color indexed="8"/>
      <name val="宋体"/>
      <family val="3"/>
      <charset val="134"/>
      <scheme val="minor"/>
    </font>
    <font>
      <sz val="11"/>
      <color theme="1"/>
      <name val="宋体"/>
      <family val="3"/>
      <charset val="134"/>
      <scheme val="minor"/>
    </font>
    <font>
      <sz val="12"/>
      <name val="黑体"/>
      <family val="3"/>
      <charset val="134"/>
    </font>
    <font>
      <b/>
      <sz val="11"/>
      <color theme="1"/>
      <name val="宋体"/>
      <family val="3"/>
      <charset val="134"/>
      <scheme val="minor"/>
    </font>
    <font>
      <sz val="11"/>
      <name val="宋体"/>
      <family val="3"/>
      <charset val="134"/>
      <scheme val="minor"/>
    </font>
    <font>
      <sz val="10"/>
      <color theme="1"/>
      <name val="宋体"/>
      <family val="2"/>
      <charset val="134"/>
      <scheme val="minor"/>
    </font>
    <font>
      <sz val="10"/>
      <color theme="1"/>
      <name val="宋体"/>
      <family val="3"/>
      <charset val="134"/>
      <scheme val="minor"/>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theme="1"/>
      <name val="宋体"/>
      <family val="3"/>
      <charset val="134"/>
      <scheme val="minor"/>
    </font>
    <font>
      <b/>
      <sz val="12"/>
      <color theme="1"/>
      <name val="宋体"/>
      <family val="3"/>
      <charset val="134"/>
      <scheme val="minor"/>
    </font>
    <font>
      <b/>
      <sz val="11"/>
      <color indexed="8"/>
      <name val="宋体"/>
      <family val="3"/>
      <charset val="134"/>
      <scheme val="minor"/>
    </font>
    <font>
      <b/>
      <sz val="11"/>
      <name val="宋体"/>
      <family val="3"/>
      <charset val="134"/>
      <scheme val="minor"/>
    </font>
    <font>
      <sz val="14"/>
      <color theme="1"/>
      <name val="宋体"/>
      <family val="2"/>
      <charset val="134"/>
      <scheme val="minor"/>
    </font>
    <font>
      <sz val="14"/>
      <color theme="1"/>
      <name val="宋体"/>
      <family val="3"/>
      <charset val="134"/>
      <scheme val="minor"/>
    </font>
    <font>
      <b/>
      <sz val="18"/>
      <color indexed="8"/>
      <name val="黑体"/>
      <family val="3"/>
      <charset val="134"/>
    </font>
    <font>
      <u/>
      <sz val="11"/>
      <color theme="10"/>
      <name val="宋体"/>
      <charset val="134"/>
    </font>
    <font>
      <b/>
      <sz val="12"/>
      <color indexed="8"/>
      <name val="楷体"/>
      <family val="3"/>
      <charset val="134"/>
    </font>
    <font>
      <sz val="12"/>
      <color indexed="8"/>
      <name val="黑体"/>
      <family val="3"/>
      <charset val="134"/>
    </font>
    <font>
      <sz val="12"/>
      <color indexed="8"/>
      <name val="仿宋"/>
      <family val="3"/>
      <charset val="134"/>
    </font>
    <font>
      <sz val="11"/>
      <color indexed="8"/>
      <name val="楷体"/>
      <family val="3"/>
      <charset val="134"/>
    </font>
    <font>
      <b/>
      <sz val="12"/>
      <color indexed="8"/>
      <name val="仿宋"/>
      <family val="3"/>
      <charset val="134"/>
    </font>
    <font>
      <b/>
      <sz val="12"/>
      <color indexed="8"/>
      <name val="黑体"/>
      <family val="3"/>
      <charset val="134"/>
    </font>
    <font>
      <sz val="10"/>
      <name val="楷体"/>
      <family val="3"/>
      <charset val="134"/>
    </font>
    <font>
      <sz val="10"/>
      <color indexed="8"/>
      <name val="黑体"/>
      <family val="3"/>
      <charset val="134"/>
    </font>
    <font>
      <sz val="10"/>
      <color indexed="8"/>
      <name val="楷体"/>
      <family val="3"/>
      <charset val="134"/>
    </font>
    <font>
      <sz val="12"/>
      <color indexed="8"/>
      <name val="方正仿宋简体"/>
      <family val="3"/>
      <charset val="134"/>
    </font>
    <font>
      <u/>
      <sz val="11"/>
      <color theme="10"/>
      <name val="宋体"/>
      <family val="3"/>
      <charset val="134"/>
    </font>
    <font>
      <sz val="18"/>
      <color indexed="8"/>
      <name val="方正小标宋简体"/>
      <family val="3"/>
      <charset val="134"/>
    </font>
    <font>
      <sz val="18"/>
      <color indexed="8"/>
      <name val="宋体"/>
      <family val="3"/>
      <charset val="134"/>
    </font>
    <font>
      <sz val="11"/>
      <color indexed="8"/>
      <name val="方正小标宋简体"/>
      <family val="3"/>
      <charset val="134"/>
    </font>
    <font>
      <b/>
      <sz val="12"/>
      <color indexed="8"/>
      <name val="宋体"/>
      <family val="3"/>
      <charset val="134"/>
    </font>
    <font>
      <b/>
      <sz val="12"/>
      <color indexed="8"/>
      <name val="方正小标宋简体"/>
      <family val="3"/>
      <charset val="134"/>
    </font>
    <font>
      <sz val="10"/>
      <color indexed="8"/>
      <name val="宋体"/>
      <family val="3"/>
      <charset val="134"/>
    </font>
    <font>
      <sz val="10"/>
      <name val="宋体"/>
      <family val="3"/>
      <charset val="134"/>
    </font>
    <font>
      <sz val="10"/>
      <color indexed="10"/>
      <name val="宋体"/>
      <family val="3"/>
      <charset val="134"/>
    </font>
    <font>
      <sz val="14"/>
      <color indexed="8"/>
      <name val="方正小标宋简体"/>
      <family val="3"/>
      <charset val="134"/>
    </font>
    <font>
      <sz val="10"/>
      <color rgb="FF000000"/>
      <name val="宋体"/>
      <family val="3"/>
      <charset val="134"/>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70">
    <xf numFmtId="0" fontId="0" fillId="0" borderId="0">
      <alignment vertical="center"/>
    </xf>
    <xf numFmtId="0" fontId="2" fillId="0" borderId="0">
      <alignment vertical="center"/>
    </xf>
    <xf numFmtId="0" fontId="6" fillId="0" borderId="0">
      <alignment vertical="center"/>
    </xf>
    <xf numFmtId="0" fontId="13" fillId="3" borderId="0" applyNumberFormat="0" applyBorder="0" applyAlignment="0" applyProtection="0">
      <alignment vertical="center"/>
    </xf>
    <xf numFmtId="0" fontId="13" fillId="2" borderId="0" applyNumberFormat="0" applyBorder="0" applyAlignment="0" applyProtection="0">
      <alignment vertical="center"/>
    </xf>
    <xf numFmtId="0" fontId="11"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8" fillId="0" borderId="0" applyNumberFormat="0" applyFill="0" applyBorder="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alignment vertical="center"/>
    </xf>
    <xf numFmtId="0" fontId="21" fillId="0" borderId="16" applyNumberFormat="0" applyFill="0" applyAlignment="0" applyProtection="0">
      <alignment vertical="center"/>
    </xf>
    <xf numFmtId="0" fontId="22" fillId="16" borderId="17" applyNumberFormat="0" applyAlignment="0" applyProtection="0">
      <alignment vertical="center"/>
    </xf>
    <xf numFmtId="0" fontId="23" fillId="17" borderId="18"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27" fillId="22" borderId="0" applyNumberFormat="0" applyBorder="0" applyAlignment="0" applyProtection="0">
      <alignment vertical="center"/>
    </xf>
    <xf numFmtId="0" fontId="28" fillId="16" borderId="20" applyNumberFormat="0" applyAlignment="0" applyProtection="0">
      <alignment vertical="center"/>
    </xf>
    <xf numFmtId="0" fontId="29" fillId="7" borderId="17" applyNumberFormat="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21" borderId="0" applyNumberFormat="0" applyBorder="0" applyAlignment="0" applyProtection="0">
      <alignment vertical="center"/>
    </xf>
    <xf numFmtId="0" fontId="12" fillId="23" borderId="21" applyNumberFormat="0" applyFont="0" applyAlignment="0" applyProtection="0">
      <alignment vertical="center"/>
    </xf>
    <xf numFmtId="0" fontId="37" fillId="0" borderId="0" applyNumberFormat="0" applyFill="0" applyBorder="0" applyAlignment="0" applyProtection="0">
      <alignment vertical="top"/>
      <protection locked="0"/>
    </xf>
  </cellStyleXfs>
  <cellXfs count="184">
    <xf numFmtId="0" fontId="0" fillId="0" borderId="0" xfId="0">
      <alignment vertical="center"/>
    </xf>
    <xf numFmtId="0" fontId="0" fillId="0" borderId="1" xfId="0" applyBorder="1">
      <alignment vertical="center"/>
    </xf>
    <xf numFmtId="0" fontId="3" fillId="0" borderId="0" xfId="1" applyFont="1" applyBorder="1" applyAlignment="1">
      <alignment horizontal="left" vertical="center" wrapText="1"/>
    </xf>
    <xf numFmtId="0" fontId="5" fillId="0" borderId="1" xfId="0" applyFont="1" applyBorder="1">
      <alignment vertical="center"/>
    </xf>
    <xf numFmtId="0" fontId="0" fillId="0" borderId="1" xfId="0" applyBorder="1" applyAlignment="1">
      <alignment horizontal="center" vertical="center"/>
    </xf>
    <xf numFmtId="0" fontId="4" fillId="0" borderId="3" xfId="1" applyFont="1" applyBorder="1" applyAlignment="1">
      <alignment horizontal="left" vertical="center" wrapText="1"/>
    </xf>
    <xf numFmtId="0" fontId="4" fillId="0" borderId="4" xfId="1" applyFont="1" applyFill="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1" xfId="1" applyFont="1" applyBorder="1" applyAlignment="1">
      <alignment horizontal="left" vertical="center" wrapText="1"/>
    </xf>
    <xf numFmtId="0" fontId="0" fillId="0" borderId="0" xfId="0" applyBorder="1">
      <alignment vertical="center"/>
    </xf>
    <xf numFmtId="0" fontId="8" fillId="0" borderId="1" xfId="2" applyFont="1" applyBorder="1" applyAlignment="1">
      <alignment horizontal="left" vertical="center" indent="1"/>
    </xf>
    <xf numFmtId="0" fontId="7" fillId="0" borderId="1" xfId="0" applyFont="1" applyBorder="1">
      <alignment vertical="center"/>
    </xf>
    <xf numFmtId="0" fontId="4" fillId="0" borderId="0" xfId="1" applyFont="1" applyFill="1" applyBorder="1" applyAlignment="1">
      <alignment horizontal="left" vertical="center" wrapText="1"/>
    </xf>
    <xf numFmtId="0" fontId="5" fillId="0" borderId="0" xfId="0" applyFont="1" applyBorder="1">
      <alignment vertical="center"/>
    </xf>
    <xf numFmtId="0" fontId="0" fillId="0" borderId="9" xfId="0" applyBorder="1" applyAlignment="1">
      <alignment horizontal="center" vertical="center" wrapText="1"/>
    </xf>
    <xf numFmtId="0" fontId="0" fillId="0" borderId="9" xfId="0" applyBorder="1" applyAlignment="1">
      <alignment vertical="center" wrapText="1"/>
    </xf>
    <xf numFmtId="0" fontId="3" fillId="0" borderId="1" xfId="1" applyFont="1" applyBorder="1" applyAlignment="1">
      <alignment horizontal="center" vertical="center" wrapText="1"/>
    </xf>
    <xf numFmtId="0" fontId="0" fillId="0" borderId="0" xfId="0" applyBorder="1" applyAlignment="1">
      <alignment horizontal="center" vertical="center"/>
    </xf>
    <xf numFmtId="0" fontId="0" fillId="0" borderId="0" xfId="0">
      <alignment vertical="center"/>
    </xf>
    <xf numFmtId="0" fontId="10" fillId="0" borderId="1" xfId="0" applyFont="1" applyBorder="1">
      <alignment vertical="center"/>
    </xf>
    <xf numFmtId="176" fontId="10" fillId="0" borderId="1" xfId="0" applyNumberFormat="1" applyFont="1" applyBorder="1">
      <alignment vertical="center"/>
    </xf>
    <xf numFmtId="0" fontId="7" fillId="0" borderId="1" xfId="0" applyFont="1" applyBorder="1" applyAlignment="1">
      <alignment horizontal="left" vertical="center"/>
    </xf>
    <xf numFmtId="0" fontId="0" fillId="0" borderId="1" xfId="0" applyBorder="1" applyAlignment="1">
      <alignment horizontal="center" vertical="center"/>
    </xf>
    <xf numFmtId="0" fontId="30" fillId="0" borderId="1" xfId="0" applyFont="1" applyBorder="1">
      <alignment vertical="center"/>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4" fillId="0" borderId="10" xfId="1" applyFont="1" applyBorder="1" applyAlignment="1">
      <alignment horizontal="left" vertical="center" wrapText="1"/>
    </xf>
    <xf numFmtId="0" fontId="8" fillId="0" borderId="1" xfId="2" applyFont="1" applyFill="1" applyBorder="1" applyAlignment="1">
      <alignment horizontal="left" vertical="center" indent="1"/>
    </xf>
    <xf numFmtId="0" fontId="33" fillId="0" borderId="1" xfId="2" applyFont="1" applyBorder="1" applyAlignment="1">
      <alignment vertical="center"/>
    </xf>
    <xf numFmtId="0" fontId="7" fillId="0" borderId="1" xfId="0" applyFont="1" applyBorder="1" applyAlignment="1">
      <alignment horizontal="center" vertical="center"/>
    </xf>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4" fillId="0" borderId="3" xfId="1" applyFont="1" applyBorder="1" applyAlignment="1">
      <alignment horizontal="left" vertical="center" wrapText="1"/>
    </xf>
    <xf numFmtId="0" fontId="4" fillId="0" borderId="2" xfId="1" applyFont="1" applyBorder="1" applyAlignment="1">
      <alignment horizontal="left" vertical="center" wrapText="1"/>
    </xf>
    <xf numFmtId="0" fontId="4" fillId="0" borderId="4" xfId="1" applyFont="1" applyFill="1" applyBorder="1" applyAlignment="1">
      <alignment horizontal="left" vertical="center" wrapText="1"/>
    </xf>
    <xf numFmtId="0" fontId="4" fillId="0" borderId="6" xfId="1" applyFont="1" applyBorder="1" applyAlignment="1">
      <alignment horizontal="left" vertical="center" wrapText="1"/>
    </xf>
    <xf numFmtId="0" fontId="0" fillId="0" borderId="1" xfId="0" applyBorder="1" applyAlignment="1">
      <alignment horizontal="left" vertical="center" indent="1"/>
    </xf>
    <xf numFmtId="0" fontId="33" fillId="0" borderId="1" xfId="2"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Fill="1" applyBorder="1" applyAlignment="1">
      <alignment horizontal="left" vertical="center" indent="1"/>
    </xf>
    <xf numFmtId="0" fontId="5" fillId="0" borderId="1" xfId="0" applyFont="1" applyBorder="1" applyAlignment="1">
      <alignment horizontal="right" vertical="center"/>
    </xf>
    <xf numFmtId="0" fontId="0" fillId="0" borderId="1" xfId="0" applyFill="1" applyBorder="1" applyAlignment="1">
      <alignment horizontal="center" vertical="center"/>
    </xf>
    <xf numFmtId="0" fontId="2" fillId="0" borderId="1" xfId="0" applyFont="1" applyBorder="1" applyAlignment="1">
      <alignment horizontal="left" vertical="center"/>
    </xf>
    <xf numFmtId="176" fontId="30" fillId="0" borderId="7" xfId="0" applyNumberFormat="1" applyFont="1" applyBorder="1">
      <alignment vertical="center"/>
    </xf>
    <xf numFmtId="176" fontId="30" fillId="0" borderId="1" xfId="0" applyNumberFormat="1" applyFont="1" applyBorder="1">
      <alignment vertical="center"/>
    </xf>
    <xf numFmtId="176" fontId="31" fillId="0" borderId="1" xfId="0" applyNumberFormat="1" applyFont="1" applyBorder="1">
      <alignment vertical="center"/>
    </xf>
    <xf numFmtId="176" fontId="0" fillId="0" borderId="1" xfId="0" applyNumberFormat="1" applyBorder="1">
      <alignment vertical="center"/>
    </xf>
    <xf numFmtId="0" fontId="30" fillId="0" borderId="1" xfId="0" applyFont="1" applyBorder="1" applyAlignment="1">
      <alignment vertical="center"/>
    </xf>
    <xf numFmtId="0" fontId="30" fillId="0" borderId="1" xfId="0" applyFont="1" applyBorder="1" applyAlignment="1">
      <alignment vertical="center" wrapText="1"/>
    </xf>
    <xf numFmtId="0" fontId="4" fillId="0" borderId="23" xfId="1" applyFont="1" applyBorder="1" applyAlignment="1">
      <alignment horizontal="left" vertical="center" wrapText="1"/>
    </xf>
    <xf numFmtId="0" fontId="4" fillId="0" borderId="24" xfId="1" applyFont="1" applyBorder="1" applyAlignment="1">
      <alignment horizontal="left" vertical="center" wrapText="1"/>
    </xf>
    <xf numFmtId="176" fontId="0" fillId="0" borderId="1" xfId="0" applyNumberFormat="1" applyBorder="1" applyAlignment="1">
      <alignment horizontal="right" vertical="center"/>
    </xf>
    <xf numFmtId="176" fontId="5" fillId="0" borderId="1"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2" fillId="0" borderId="1" xfId="0" applyNumberFormat="1" applyFont="1" applyBorder="1" applyAlignment="1">
      <alignment horizontal="right" vertical="center"/>
    </xf>
    <xf numFmtId="176" fontId="0" fillId="0" borderId="0" xfId="0" applyNumberFormat="1">
      <alignment vertical="center"/>
    </xf>
    <xf numFmtId="0" fontId="36" fillId="0" borderId="0" xfId="2" applyFont="1" applyBorder="1" applyAlignment="1">
      <alignment horizontal="center" vertical="center"/>
    </xf>
    <xf numFmtId="0" fontId="0" fillId="0" borderId="1" xfId="2" applyFont="1" applyBorder="1" applyAlignment="1">
      <alignment horizontal="center" vertical="center"/>
    </xf>
    <xf numFmtId="0" fontId="39" fillId="0" borderId="1" xfId="2" applyFont="1" applyBorder="1" applyAlignment="1">
      <alignment horizontal="center" vertical="center"/>
    </xf>
    <xf numFmtId="0" fontId="40" fillId="0" borderId="1" xfId="2" applyFont="1" applyBorder="1" applyAlignment="1">
      <alignment horizontal="center" vertical="center"/>
    </xf>
    <xf numFmtId="0" fontId="38" fillId="0" borderId="1" xfId="2" applyFont="1" applyFill="1" applyBorder="1" applyAlignment="1">
      <alignment horizontal="center" vertical="center" wrapText="1"/>
    </xf>
    <xf numFmtId="0" fontId="42" fillId="0" borderId="1" xfId="2" applyFont="1" applyBorder="1" applyAlignment="1">
      <alignment horizontal="center" vertical="center" wrapText="1"/>
    </xf>
    <xf numFmtId="0" fontId="43" fillId="0" borderId="1" xfId="2" applyFont="1" applyBorder="1" applyAlignment="1">
      <alignment horizontal="center" vertical="center" wrapText="1"/>
    </xf>
    <xf numFmtId="0" fontId="46" fillId="0" borderId="9" xfId="2" applyFont="1" applyBorder="1" applyAlignment="1">
      <alignment horizontal="center" vertical="center" wrapText="1"/>
    </xf>
    <xf numFmtId="0" fontId="11" fillId="0" borderId="0" xfId="1" applyFont="1" applyAlignment="1">
      <alignment vertical="center" wrapText="1"/>
    </xf>
    <xf numFmtId="0" fontId="49" fillId="0" borderId="0" xfId="2" applyFont="1" applyBorder="1" applyAlignment="1">
      <alignment horizontal="center" vertical="center"/>
    </xf>
    <xf numFmtId="0" fontId="52" fillId="0" borderId="1" xfId="2" applyFont="1" applyBorder="1" applyAlignment="1">
      <alignment horizontal="center" vertical="center"/>
    </xf>
    <xf numFmtId="0" fontId="41" fillId="0" borderId="7" xfId="2" applyFont="1" applyBorder="1" applyAlignment="1">
      <alignment horizontal="left" vertical="center"/>
    </xf>
    <xf numFmtId="0" fontId="53" fillId="0" borderId="1" xfId="2" applyFont="1" applyBorder="1" applyAlignment="1">
      <alignment horizontal="center" vertical="center" wrapText="1"/>
    </xf>
    <xf numFmtId="0" fontId="52" fillId="0" borderId="1" xfId="2" applyFont="1" applyFill="1" applyBorder="1" applyAlignment="1">
      <alignment horizontal="center" vertical="center" wrapText="1"/>
    </xf>
    <xf numFmtId="0" fontId="2" fillId="0" borderId="1" xfId="2" applyFont="1" applyBorder="1" applyAlignment="1">
      <alignment horizontal="left" vertical="center"/>
    </xf>
    <xf numFmtId="0" fontId="2" fillId="0" borderId="1" xfId="2" applyFont="1" applyBorder="1" applyAlignment="1">
      <alignment horizontal="right" vertical="center"/>
    </xf>
    <xf numFmtId="0" fontId="54" fillId="0" borderId="1" xfId="2" applyFont="1" applyBorder="1" applyAlignment="1">
      <alignment vertical="center" wrapText="1"/>
    </xf>
    <xf numFmtId="0" fontId="55" fillId="0" borderId="1" xfId="2" applyFont="1" applyBorder="1" applyAlignment="1">
      <alignment vertical="center" wrapText="1"/>
    </xf>
    <xf numFmtId="0" fontId="55" fillId="0" borderId="8" xfId="2" applyFont="1" applyBorder="1" applyAlignment="1">
      <alignment vertical="center" wrapText="1"/>
    </xf>
    <xf numFmtId="0" fontId="55" fillId="0" borderId="1" xfId="2" applyFont="1" applyFill="1" applyBorder="1" applyAlignment="1">
      <alignment vertical="center" wrapText="1"/>
    </xf>
    <xf numFmtId="9" fontId="45" fillId="0" borderId="1" xfId="2" applyNumberFormat="1" applyFont="1" applyBorder="1" applyAlignment="1">
      <alignment horizontal="center" vertical="center" wrapText="1"/>
    </xf>
    <xf numFmtId="0" fontId="45" fillId="0" borderId="1" xfId="2" applyFont="1" applyBorder="1" applyAlignment="1">
      <alignment horizontal="center" vertical="center" wrapText="1"/>
    </xf>
    <xf numFmtId="9" fontId="45" fillId="0" borderId="9" xfId="2" applyNumberFormat="1" applyFont="1" applyBorder="1" applyAlignment="1">
      <alignment horizontal="center" vertical="center" wrapText="1"/>
    </xf>
    <xf numFmtId="10" fontId="45" fillId="0" borderId="1" xfId="2" applyNumberFormat="1" applyFont="1" applyBorder="1" applyAlignment="1">
      <alignment horizontal="center" vertical="center" wrapText="1"/>
    </xf>
    <xf numFmtId="9" fontId="54" fillId="0" borderId="1" xfId="2" applyNumberFormat="1" applyFont="1" applyBorder="1" applyAlignment="1">
      <alignment horizontal="center" vertical="center" wrapText="1"/>
    </xf>
    <xf numFmtId="0" fontId="54" fillId="0" borderId="1" xfId="2" applyFont="1" applyBorder="1" applyAlignment="1">
      <alignment horizontal="center" vertical="center"/>
    </xf>
    <xf numFmtId="9" fontId="54" fillId="0" borderId="9" xfId="2" applyNumberFormat="1" applyFont="1" applyBorder="1" applyAlignment="1">
      <alignment horizontal="center" vertical="center" wrapText="1"/>
    </xf>
    <xf numFmtId="0" fontId="54" fillId="0" borderId="1" xfId="2" applyFont="1" applyBorder="1" applyAlignment="1">
      <alignment horizontal="center" vertical="center" wrapText="1"/>
    </xf>
    <xf numFmtId="0" fontId="56" fillId="0" borderId="1" xfId="2" applyFont="1" applyBorder="1" applyAlignment="1">
      <alignment horizontal="center" vertical="center" wrapText="1"/>
    </xf>
    <xf numFmtId="0" fontId="11" fillId="0" borderId="0" xfId="1" applyFont="1" applyAlignment="1">
      <alignment horizontal="center" vertical="center" wrapText="1"/>
    </xf>
    <xf numFmtId="0" fontId="36" fillId="0" borderId="0" xfId="2" applyFont="1" applyBorder="1" applyAlignment="1">
      <alignment vertical="center"/>
    </xf>
    <xf numFmtId="0" fontId="2" fillId="0" borderId="1" xfId="2" applyFont="1" applyBorder="1" applyAlignment="1">
      <alignment vertical="center"/>
    </xf>
    <xf numFmtId="0" fontId="55" fillId="0" borderId="9" xfId="2" applyFont="1" applyFill="1" applyBorder="1" applyAlignment="1">
      <alignment vertical="center" wrapText="1"/>
    </xf>
    <xf numFmtId="0" fontId="54" fillId="0" borderId="1" xfId="2" applyFont="1" applyFill="1" applyBorder="1" applyAlignment="1">
      <alignment vertical="center"/>
    </xf>
    <xf numFmtId="0" fontId="48" fillId="0" borderId="0" xfId="69" applyFont="1" applyBorder="1" applyAlignment="1" applyProtection="1">
      <alignment horizontal="left" vertical="center"/>
    </xf>
    <xf numFmtId="0" fontId="54" fillId="0" borderId="1" xfId="2" applyFont="1" applyBorder="1" applyAlignment="1">
      <alignment horizontal="left" vertical="center" wrapText="1"/>
    </xf>
    <xf numFmtId="0" fontId="55" fillId="0" borderId="1" xfId="2" applyFont="1" applyBorder="1" applyAlignment="1">
      <alignment horizontal="left" vertical="center" wrapText="1"/>
    </xf>
    <xf numFmtId="0" fontId="55" fillId="0" borderId="8" xfId="2" applyFont="1" applyBorder="1" applyAlignment="1">
      <alignment horizontal="left" vertical="center" wrapText="1"/>
    </xf>
    <xf numFmtId="0" fontId="11" fillId="0" borderId="0" xfId="1" applyFont="1" applyAlignment="1">
      <alignment horizontal="left" vertical="center" wrapText="1"/>
    </xf>
    <xf numFmtId="0" fontId="2" fillId="0" borderId="1" xfId="2" applyFont="1" applyBorder="1" applyAlignment="1">
      <alignment horizontal="right" vertical="center" indent="4"/>
    </xf>
    <xf numFmtId="0" fontId="57" fillId="0" borderId="0" xfId="2" applyFont="1" applyBorder="1" applyAlignment="1">
      <alignment horizontal="left" vertical="center"/>
    </xf>
    <xf numFmtId="0" fontId="0" fillId="0" borderId="1" xfId="0" applyBorder="1" applyAlignment="1">
      <alignment horizontal="center" vertical="center"/>
    </xf>
    <xf numFmtId="0" fontId="30"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176" fontId="2" fillId="0" borderId="1" xfId="0" applyNumberFormat="1" applyFont="1" applyBorder="1">
      <alignment vertical="center"/>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8" fillId="0" borderId="0" xfId="0" applyFont="1">
      <alignment vertical="center"/>
    </xf>
    <xf numFmtId="176" fontId="10" fillId="0" borderId="7" xfId="0" applyNumberFormat="1" applyFont="1" applyBorder="1">
      <alignment vertical="center"/>
    </xf>
    <xf numFmtId="0" fontId="0" fillId="0" borderId="1" xfId="0" applyBorder="1" applyAlignment="1">
      <alignment vertical="center"/>
    </xf>
    <xf numFmtId="0" fontId="0" fillId="0" borderId="1" xfId="0" applyFill="1" applyBorder="1" applyAlignment="1">
      <alignment vertical="center"/>
    </xf>
    <xf numFmtId="0" fontId="8" fillId="0" borderId="1" xfId="2" applyFont="1" applyBorder="1" applyAlignment="1">
      <alignment vertical="center"/>
    </xf>
    <xf numFmtId="0" fontId="8" fillId="0" borderId="1" xfId="2"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0" fillId="0" borderId="1"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9" fillId="0" borderId="1" xfId="0" applyFont="1" applyBorder="1" applyAlignment="1">
      <alignment horizontal="center" vertical="center" wrapText="1"/>
    </xf>
    <xf numFmtId="0" fontId="34" fillId="0" borderId="22" xfId="0" applyFont="1" applyBorder="1" applyAlignment="1">
      <alignment horizontal="left" vertical="center"/>
    </xf>
    <xf numFmtId="0" fontId="35" fillId="0" borderId="22" xfId="0" applyFont="1" applyBorder="1" applyAlignment="1">
      <alignment horizontal="left" vertical="center"/>
    </xf>
    <xf numFmtId="0" fontId="54" fillId="0" borderId="1" xfId="2" applyFont="1" applyBorder="1" applyAlignment="1">
      <alignment horizontal="center" vertical="center" wrapText="1"/>
    </xf>
    <xf numFmtId="0" fontId="55" fillId="0" borderId="8" xfId="2" applyFont="1" applyBorder="1" applyAlignment="1">
      <alignment horizontal="center" vertical="center" wrapText="1"/>
    </xf>
    <xf numFmtId="0" fontId="55" fillId="0" borderId="25" xfId="2" applyFont="1" applyBorder="1" applyAlignment="1">
      <alignment horizontal="center" vertical="center" wrapText="1"/>
    </xf>
    <xf numFmtId="0" fontId="55" fillId="0" borderId="9" xfId="2" applyFont="1" applyBorder="1" applyAlignment="1">
      <alignment horizontal="center" vertical="center" wrapText="1"/>
    </xf>
    <xf numFmtId="0" fontId="55" fillId="0" borderId="8" xfId="2" applyFont="1" applyFill="1" applyBorder="1" applyAlignment="1">
      <alignment horizontal="center" vertical="center" wrapText="1"/>
    </xf>
    <xf numFmtId="0" fontId="55" fillId="0" borderId="9" xfId="2" applyFont="1" applyFill="1" applyBorder="1" applyAlignment="1">
      <alignment horizontal="center" vertical="center" wrapText="1"/>
    </xf>
    <xf numFmtId="0" fontId="44" fillId="0" borderId="1" xfId="2" applyFont="1" applyBorder="1" applyAlignment="1">
      <alignment horizontal="center" vertical="center" wrapText="1"/>
    </xf>
    <xf numFmtId="0" fontId="54" fillId="0" borderId="1" xfId="2" applyFont="1" applyBorder="1" applyAlignment="1">
      <alignment vertical="center" wrapText="1"/>
    </xf>
    <xf numFmtId="0" fontId="54" fillId="0" borderId="8" xfId="2" applyFont="1" applyBorder="1" applyAlignment="1">
      <alignment vertical="center" wrapText="1"/>
    </xf>
    <xf numFmtId="0" fontId="54" fillId="0" borderId="25" xfId="2" applyFont="1" applyBorder="1" applyAlignment="1">
      <alignment vertical="center" wrapText="1"/>
    </xf>
    <xf numFmtId="0" fontId="54" fillId="0" borderId="9" xfId="2" applyFont="1" applyBorder="1" applyAlignment="1">
      <alignment vertical="center" wrapText="1"/>
    </xf>
    <xf numFmtId="0" fontId="55" fillId="0" borderId="8" xfId="2" applyFont="1" applyBorder="1" applyAlignment="1">
      <alignment horizontal="left" vertical="center" wrapText="1"/>
    </xf>
    <xf numFmtId="0" fontId="55" fillId="0" borderId="25" xfId="2" applyFont="1" applyBorder="1" applyAlignment="1">
      <alignment horizontal="left" vertical="center" wrapText="1"/>
    </xf>
    <xf numFmtId="0" fontId="55" fillId="0" borderId="1" xfId="2" applyFont="1" applyBorder="1" applyAlignment="1">
      <alignment horizontal="left" vertical="center" wrapText="1"/>
    </xf>
    <xf numFmtId="0" fontId="54" fillId="0" borderId="8" xfId="2" applyFont="1" applyBorder="1" applyAlignment="1">
      <alignment horizontal="center" vertical="center" wrapText="1"/>
    </xf>
    <xf numFmtId="0" fontId="54" fillId="0" borderId="25" xfId="2" applyFont="1" applyBorder="1" applyAlignment="1">
      <alignment horizontal="center" vertical="center" wrapText="1"/>
    </xf>
    <xf numFmtId="0" fontId="46" fillId="0" borderId="8" xfId="2" applyFont="1" applyBorder="1" applyAlignment="1">
      <alignment horizontal="center" vertical="center" wrapText="1"/>
    </xf>
    <xf numFmtId="0" fontId="46" fillId="0" borderId="9" xfId="2" applyFont="1" applyBorder="1" applyAlignment="1">
      <alignment horizontal="center" vertical="center" wrapText="1"/>
    </xf>
    <xf numFmtId="0" fontId="54" fillId="0" borderId="8" xfId="2" applyFont="1" applyBorder="1" applyAlignment="1">
      <alignment horizontal="left" vertical="center" wrapText="1"/>
    </xf>
    <xf numFmtId="0" fontId="54" fillId="0" borderId="9" xfId="2" applyFont="1" applyBorder="1" applyAlignment="1">
      <alignment horizontal="left" vertical="center" wrapText="1"/>
    </xf>
    <xf numFmtId="0" fontId="46" fillId="0" borderId="1" xfId="2" applyFont="1" applyBorder="1" applyAlignment="1">
      <alignment horizontal="center" vertical="center" wrapText="1"/>
    </xf>
    <xf numFmtId="0" fontId="44" fillId="0" borderId="8" xfId="2" applyFont="1" applyBorder="1" applyAlignment="1">
      <alignment horizontal="center" vertical="center" wrapText="1"/>
    </xf>
    <xf numFmtId="0" fontId="44" fillId="0" borderId="25" xfId="2" applyFont="1" applyBorder="1" applyAlignment="1">
      <alignment horizontal="center" vertical="center" wrapText="1"/>
    </xf>
    <xf numFmtId="0" fontId="44" fillId="0" borderId="9" xfId="2" applyFont="1" applyBorder="1" applyAlignment="1">
      <alignment horizontal="center" vertical="center" wrapText="1"/>
    </xf>
    <xf numFmtId="0" fontId="55" fillId="0" borderId="8" xfId="2" applyFont="1" applyBorder="1" applyAlignment="1">
      <alignment vertical="center" wrapText="1"/>
    </xf>
    <xf numFmtId="0" fontId="55" fillId="0" borderId="25" xfId="2" applyFont="1" applyBorder="1" applyAlignment="1">
      <alignment vertical="center" wrapText="1"/>
    </xf>
    <xf numFmtId="0" fontId="55" fillId="0" borderId="9" xfId="2" applyFont="1" applyBorder="1" applyAlignment="1">
      <alignment vertical="center" wrapText="1"/>
    </xf>
    <xf numFmtId="0" fontId="55" fillId="0" borderId="1" xfId="2" applyFont="1" applyBorder="1" applyAlignment="1">
      <alignment vertical="center" wrapText="1"/>
    </xf>
    <xf numFmtId="0" fontId="2" fillId="0" borderId="7" xfId="2" applyFont="1" applyBorder="1" applyAlignment="1">
      <alignment horizontal="left"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 xfId="2" applyFont="1" applyBorder="1" applyAlignment="1">
      <alignment horizontal="left" vertical="center"/>
    </xf>
    <xf numFmtId="0" fontId="51" fillId="0" borderId="1" xfId="2" applyFont="1" applyBorder="1" applyAlignment="1">
      <alignment horizontal="center" vertical="center" wrapText="1"/>
    </xf>
    <xf numFmtId="0" fontId="51" fillId="0" borderId="25" xfId="2" applyFont="1" applyBorder="1" applyAlignment="1">
      <alignment horizontal="center" vertical="center" wrapText="1"/>
    </xf>
    <xf numFmtId="0" fontId="38" fillId="0" borderId="9" xfId="2" applyFont="1" applyBorder="1" applyAlignment="1">
      <alignment horizontal="center" vertical="center"/>
    </xf>
    <xf numFmtId="0" fontId="38" fillId="0" borderId="1" xfId="2" applyFont="1" applyBorder="1" applyAlignment="1">
      <alignment horizontal="center" vertical="center"/>
    </xf>
    <xf numFmtId="0" fontId="38" fillId="0" borderId="8" xfId="2" applyFont="1" applyBorder="1" applyAlignment="1">
      <alignment horizontal="center" vertical="center"/>
    </xf>
    <xf numFmtId="0" fontId="38" fillId="0" borderId="7" xfId="2" applyFont="1" applyBorder="1" applyAlignment="1">
      <alignment horizontal="center" vertical="center"/>
    </xf>
    <xf numFmtId="0" fontId="38" fillId="0" borderId="12" xfId="2" applyFont="1" applyBorder="1" applyAlignment="1">
      <alignment horizontal="center" vertical="center"/>
    </xf>
    <xf numFmtId="0" fontId="38" fillId="0" borderId="11" xfId="2" applyFont="1" applyBorder="1" applyAlignment="1">
      <alignment horizontal="center" vertical="center"/>
    </xf>
    <xf numFmtId="0" fontId="47" fillId="0" borderId="0" xfId="2" applyFont="1" applyBorder="1" applyAlignment="1">
      <alignment horizontal="left" vertical="center"/>
    </xf>
    <xf numFmtId="0" fontId="49" fillId="0" borderId="0" xfId="2" applyFont="1" applyBorder="1" applyAlignment="1">
      <alignment horizontal="center" vertical="center"/>
    </xf>
    <xf numFmtId="0" fontId="50" fillId="0" borderId="24" xfId="2" applyFont="1" applyBorder="1" applyAlignment="1">
      <alignment horizontal="center" vertical="center"/>
    </xf>
    <xf numFmtId="0" fontId="51" fillId="0" borderId="1" xfId="2" applyFont="1" applyBorder="1" applyAlignment="1">
      <alignment horizontal="center" vertical="center"/>
    </xf>
    <xf numFmtId="0" fontId="3" fillId="0" borderId="1" xfId="2" applyFont="1" applyBorder="1" applyAlignment="1">
      <alignment horizontal="center" vertical="center"/>
    </xf>
  </cellXfs>
  <cellStyles count="70">
    <cellStyle name="20% - 强调文字颜色 1 2" xfId="4"/>
    <cellStyle name="20% - 强调文字颜色 2 2" xfId="3"/>
    <cellStyle name="20% - 强调文字颜色 3 2" xfId="6"/>
    <cellStyle name="20% - 强调文字颜色 4 2" xfId="7"/>
    <cellStyle name="20% - 强调文字颜色 5 2" xfId="8"/>
    <cellStyle name="20% - 强调文字颜色 6 2" xfId="9"/>
    <cellStyle name="20% - 着色 1" xfId="10"/>
    <cellStyle name="20% - 着色 2" xfId="11"/>
    <cellStyle name="20% - 着色 3" xfId="12"/>
    <cellStyle name="20% - 着色 4" xfId="13"/>
    <cellStyle name="20% - 着色 5" xfId="14"/>
    <cellStyle name="20% - 着色 6" xfId="15"/>
    <cellStyle name="40% - 强调文字颜色 1 2" xfId="16"/>
    <cellStyle name="40% - 强调文字颜色 2 2" xfId="17"/>
    <cellStyle name="40% - 强调文字颜色 3 2" xfId="18"/>
    <cellStyle name="40% - 强调文字颜色 4 2" xfId="19"/>
    <cellStyle name="40% - 强调文字颜色 5 2" xfId="20"/>
    <cellStyle name="40% - 强调文字颜色 6 2" xfId="21"/>
    <cellStyle name="40% - 着色 1" xfId="22"/>
    <cellStyle name="40% - 着色 2" xfId="23"/>
    <cellStyle name="40% - 着色 3" xfId="24"/>
    <cellStyle name="40% - 着色 4" xfId="25"/>
    <cellStyle name="40% - 着色 5" xfId="26"/>
    <cellStyle name="40% - 着色 6" xfId="27"/>
    <cellStyle name="60% - 强调文字颜色 1 2" xfId="28"/>
    <cellStyle name="60% - 强调文字颜色 2 2" xfId="29"/>
    <cellStyle name="60% - 强调文字颜色 3 2" xfId="30"/>
    <cellStyle name="60% - 强调文字颜色 4 2" xfId="31"/>
    <cellStyle name="60% - 强调文字颜色 5 2" xfId="32"/>
    <cellStyle name="60% - 强调文字颜色 6 2" xfId="33"/>
    <cellStyle name="60% - 着色 1" xfId="34"/>
    <cellStyle name="60% - 着色 2" xfId="35"/>
    <cellStyle name="60% - 着色 3" xfId="36"/>
    <cellStyle name="60% - 着色 4" xfId="37"/>
    <cellStyle name="60% - 着色 5" xfId="38"/>
    <cellStyle name="60% - 着色 6" xfId="39"/>
    <cellStyle name="标题 1 2" xfId="41"/>
    <cellStyle name="标题 2 2" xfId="42"/>
    <cellStyle name="标题 3 2" xfId="43"/>
    <cellStyle name="标题 4 2" xfId="44"/>
    <cellStyle name="标题 5" xfId="40"/>
    <cellStyle name="差 2" xfId="45"/>
    <cellStyle name="常规" xfId="0" builtinId="0"/>
    <cellStyle name="常规 2" xfId="1"/>
    <cellStyle name="常规 3" xfId="2"/>
    <cellStyle name="常规 4" xfId="5"/>
    <cellStyle name="超链接" xfId="69" builtinId="8"/>
    <cellStyle name="好 2" xfId="46"/>
    <cellStyle name="汇总 2" xfId="47"/>
    <cellStyle name="计算 2" xfId="48"/>
    <cellStyle name="检查单元格 2" xfId="49"/>
    <cellStyle name="解释性文本 2" xfId="50"/>
    <cellStyle name="警告文本 2" xfId="51"/>
    <cellStyle name="链接单元格 2" xfId="52"/>
    <cellStyle name="强调文字颜色 1 2" xfId="53"/>
    <cellStyle name="强调文字颜色 2 2" xfId="54"/>
    <cellStyle name="强调文字颜色 3 2" xfId="55"/>
    <cellStyle name="强调文字颜色 4 2" xfId="56"/>
    <cellStyle name="强调文字颜色 5 2" xfId="57"/>
    <cellStyle name="强调文字颜色 6 2" xfId="58"/>
    <cellStyle name="适中 2" xfId="59"/>
    <cellStyle name="输出 2" xfId="60"/>
    <cellStyle name="输入 2" xfId="61"/>
    <cellStyle name="着色 1" xfId="62"/>
    <cellStyle name="着色 2" xfId="63"/>
    <cellStyle name="着色 3" xfId="64"/>
    <cellStyle name="着色 4" xfId="65"/>
    <cellStyle name="着色 5" xfId="66"/>
    <cellStyle name="着色 6" xfId="67"/>
    <cellStyle name="注释 2" xfId="6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647699</xdr:colOff>
      <xdr:row>0</xdr:row>
      <xdr:rowOff>47624</xdr:rowOff>
    </xdr:from>
    <xdr:ext cx="3086101" cy="447675"/>
    <xdr:sp macro="" textlink="">
      <xdr:nvSpPr>
        <xdr:cNvPr id="2" name="TextBox 1"/>
        <xdr:cNvSpPr txBox="1"/>
      </xdr:nvSpPr>
      <xdr:spPr>
        <a:xfrm>
          <a:off x="3629024" y="47624"/>
          <a:ext cx="3086101"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部门收支总体情况表</a:t>
          </a:r>
        </a:p>
      </xdr:txBody>
    </xdr:sp>
    <xdr:clientData/>
  </xdr:oneCellAnchor>
  <xdr:oneCellAnchor>
    <xdr:from>
      <xdr:col>3</xdr:col>
      <xdr:colOff>942976</xdr:colOff>
      <xdr:row>1</xdr:row>
      <xdr:rowOff>152399</xdr:rowOff>
    </xdr:from>
    <xdr:ext cx="914400" cy="247651"/>
    <xdr:sp macro="" textlink="">
      <xdr:nvSpPr>
        <xdr:cNvPr id="3" name="TextBox 2"/>
        <xdr:cNvSpPr txBox="1"/>
      </xdr:nvSpPr>
      <xdr:spPr>
        <a:xfrm>
          <a:off x="8886826" y="323849"/>
          <a:ext cx="91440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1</a:t>
          </a:r>
          <a:endParaRPr lang="zh-CN" altLang="en-US" sz="1000">
            <a:latin typeface="+mn-ea"/>
            <a:ea typeface="+mn-ea"/>
          </a:endParaRPr>
        </a:p>
      </xdr:txBody>
    </xdr:sp>
    <xdr:clientData/>
  </xdr:oneCellAnchor>
  <xdr:oneCellAnchor>
    <xdr:from>
      <xdr:col>3</xdr:col>
      <xdr:colOff>971551</xdr:colOff>
      <xdr:row>3</xdr:row>
      <xdr:rowOff>47625</xdr:rowOff>
    </xdr:from>
    <xdr:ext cx="885824" cy="209550"/>
    <xdr:sp macro="" textlink="">
      <xdr:nvSpPr>
        <xdr:cNvPr id="4" name="TextBox 3"/>
        <xdr:cNvSpPr txBox="1"/>
      </xdr:nvSpPr>
      <xdr:spPr>
        <a:xfrm>
          <a:off x="8915401" y="561975"/>
          <a:ext cx="885824"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0</xdr:col>
      <xdr:colOff>0</xdr:colOff>
      <xdr:row>2</xdr:row>
      <xdr:rowOff>161925</xdr:rowOff>
    </xdr:from>
    <xdr:ext cx="1914525" cy="238126"/>
    <xdr:sp macro="" textlink="">
      <xdr:nvSpPr>
        <xdr:cNvPr id="5" name="TextBox 4"/>
        <xdr:cNvSpPr txBox="1"/>
      </xdr:nvSpPr>
      <xdr:spPr>
        <a:xfrm>
          <a:off x="0" y="504825"/>
          <a:ext cx="1914525" cy="238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238126</xdr:colOff>
      <xdr:row>1</xdr:row>
      <xdr:rowOff>85724</xdr:rowOff>
    </xdr:from>
    <xdr:ext cx="2857499" cy="447675"/>
    <xdr:sp macro="" textlink="">
      <xdr:nvSpPr>
        <xdr:cNvPr id="2" name="TextBox 1"/>
        <xdr:cNvSpPr txBox="1"/>
      </xdr:nvSpPr>
      <xdr:spPr>
        <a:xfrm>
          <a:off x="4219576" y="257174"/>
          <a:ext cx="2857499"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部门收入总体情况表</a:t>
          </a:r>
        </a:p>
      </xdr:txBody>
    </xdr:sp>
    <xdr:clientData/>
  </xdr:oneCellAnchor>
  <xdr:oneCellAnchor>
    <xdr:from>
      <xdr:col>17</xdr:col>
      <xdr:colOff>514350</xdr:colOff>
      <xdr:row>4</xdr:row>
      <xdr:rowOff>285750</xdr:rowOff>
    </xdr:from>
    <xdr:ext cx="1038225" cy="257176"/>
    <xdr:sp macro="" textlink="">
      <xdr:nvSpPr>
        <xdr:cNvPr id="4" name="TextBox 3"/>
        <xdr:cNvSpPr txBox="1"/>
      </xdr:nvSpPr>
      <xdr:spPr>
        <a:xfrm>
          <a:off x="9734550" y="1362075"/>
          <a:ext cx="1038225" cy="25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100">
              <a:latin typeface="+mn-ea"/>
              <a:ea typeface="+mn-ea"/>
            </a:rPr>
            <a:t>单位：万元</a:t>
          </a:r>
        </a:p>
      </xdr:txBody>
    </xdr:sp>
    <xdr:clientData/>
  </xdr:oneCellAnchor>
  <xdr:oneCellAnchor>
    <xdr:from>
      <xdr:col>0</xdr:col>
      <xdr:colOff>0</xdr:colOff>
      <xdr:row>4</xdr:row>
      <xdr:rowOff>266699</xdr:rowOff>
    </xdr:from>
    <xdr:ext cx="2305050" cy="285751"/>
    <xdr:sp macro="" textlink="">
      <xdr:nvSpPr>
        <xdr:cNvPr id="5" name="TextBox 4"/>
        <xdr:cNvSpPr txBox="1"/>
      </xdr:nvSpPr>
      <xdr:spPr>
        <a:xfrm>
          <a:off x="0" y="1343024"/>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100">
              <a:latin typeface="+mn-ea"/>
              <a:ea typeface="+mn-ea"/>
            </a:rPr>
            <a:t>部门名称：中共罗山县委老干部局</a:t>
          </a:r>
        </a:p>
      </xdr:txBody>
    </xdr:sp>
    <xdr:clientData/>
  </xdr:oneCellAnchor>
  <xdr:oneCellAnchor>
    <xdr:from>
      <xdr:col>18</xdr:col>
      <xdr:colOff>47625</xdr:colOff>
      <xdr:row>3</xdr:row>
      <xdr:rowOff>238125</xdr:rowOff>
    </xdr:from>
    <xdr:ext cx="914400" cy="247651"/>
    <xdr:sp macro="" textlink="">
      <xdr:nvSpPr>
        <xdr:cNvPr id="6" name="TextBox 5"/>
        <xdr:cNvSpPr txBox="1"/>
      </xdr:nvSpPr>
      <xdr:spPr>
        <a:xfrm>
          <a:off x="9791700" y="981075"/>
          <a:ext cx="91440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2</a:t>
          </a:r>
          <a:endParaRPr lang="zh-CN" altLang="en-US" sz="10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1533526</xdr:colOff>
      <xdr:row>0</xdr:row>
      <xdr:rowOff>200024</xdr:rowOff>
    </xdr:from>
    <xdr:ext cx="2676524" cy="447675"/>
    <xdr:sp macro="" textlink="">
      <xdr:nvSpPr>
        <xdr:cNvPr id="2" name="TextBox 1"/>
        <xdr:cNvSpPr txBox="1"/>
      </xdr:nvSpPr>
      <xdr:spPr>
        <a:xfrm>
          <a:off x="2266951" y="200024"/>
          <a:ext cx="2676524"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部门支出总体情况表</a:t>
          </a:r>
        </a:p>
      </xdr:txBody>
    </xdr:sp>
    <xdr:clientData/>
  </xdr:oneCellAnchor>
  <xdr:oneCellAnchor>
    <xdr:from>
      <xdr:col>4</xdr:col>
      <xdr:colOff>114300</xdr:colOff>
      <xdr:row>4</xdr:row>
      <xdr:rowOff>66674</xdr:rowOff>
    </xdr:from>
    <xdr:ext cx="866775" cy="228601"/>
    <xdr:sp macro="" textlink="">
      <xdr:nvSpPr>
        <xdr:cNvPr id="4" name="TextBox 3"/>
        <xdr:cNvSpPr txBox="1"/>
      </xdr:nvSpPr>
      <xdr:spPr>
        <a:xfrm>
          <a:off x="5753100" y="981074"/>
          <a:ext cx="866775"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4</xdr:col>
      <xdr:colOff>57150</xdr:colOff>
      <xdr:row>2</xdr:row>
      <xdr:rowOff>161925</xdr:rowOff>
    </xdr:from>
    <xdr:ext cx="914400" cy="247651"/>
    <xdr:sp macro="" textlink="">
      <xdr:nvSpPr>
        <xdr:cNvPr id="6" name="TextBox 5"/>
        <xdr:cNvSpPr txBox="1"/>
      </xdr:nvSpPr>
      <xdr:spPr>
        <a:xfrm>
          <a:off x="5695950" y="619125"/>
          <a:ext cx="91440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3</a:t>
          </a:r>
          <a:endParaRPr lang="zh-CN" altLang="en-US" sz="1000">
            <a:latin typeface="+mn-ea"/>
            <a:ea typeface="+mn-ea"/>
          </a:endParaRPr>
        </a:p>
      </xdr:txBody>
    </xdr:sp>
    <xdr:clientData/>
  </xdr:oneCellAnchor>
  <xdr:oneCellAnchor>
    <xdr:from>
      <xdr:col>0</xdr:col>
      <xdr:colOff>0</xdr:colOff>
      <xdr:row>4</xdr:row>
      <xdr:rowOff>19049</xdr:rowOff>
    </xdr:from>
    <xdr:ext cx="2305050" cy="285751"/>
    <xdr:sp macro="" textlink="">
      <xdr:nvSpPr>
        <xdr:cNvPr id="10" name="TextBox 9"/>
        <xdr:cNvSpPr txBox="1"/>
      </xdr:nvSpPr>
      <xdr:spPr>
        <a:xfrm>
          <a:off x="0" y="93344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部门名称：中共罗山县委老干部局</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66675</xdr:colOff>
      <xdr:row>0</xdr:row>
      <xdr:rowOff>47624</xdr:rowOff>
    </xdr:from>
    <xdr:ext cx="3362325" cy="447675"/>
    <xdr:sp macro="" textlink="">
      <xdr:nvSpPr>
        <xdr:cNvPr id="2" name="TextBox 1"/>
        <xdr:cNvSpPr txBox="1"/>
      </xdr:nvSpPr>
      <xdr:spPr>
        <a:xfrm>
          <a:off x="2771775" y="47624"/>
          <a:ext cx="33623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财政拨款收支总体情况表</a:t>
          </a:r>
        </a:p>
      </xdr:txBody>
    </xdr:sp>
    <xdr:clientData/>
  </xdr:oneCellAnchor>
  <xdr:oneCellAnchor>
    <xdr:from>
      <xdr:col>3</xdr:col>
      <xdr:colOff>590551</xdr:colOff>
      <xdr:row>1</xdr:row>
      <xdr:rowOff>76200</xdr:rowOff>
    </xdr:from>
    <xdr:ext cx="914400" cy="219075"/>
    <xdr:sp macro="" textlink="">
      <xdr:nvSpPr>
        <xdr:cNvPr id="3" name="TextBox 2"/>
        <xdr:cNvSpPr txBox="1"/>
      </xdr:nvSpPr>
      <xdr:spPr>
        <a:xfrm>
          <a:off x="8715376" y="247650"/>
          <a:ext cx="914400"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4</a:t>
          </a:r>
          <a:endParaRPr lang="zh-CN" altLang="en-US" sz="1000">
            <a:latin typeface="+mn-ea"/>
            <a:ea typeface="+mn-ea"/>
          </a:endParaRPr>
        </a:p>
      </xdr:txBody>
    </xdr:sp>
    <xdr:clientData/>
  </xdr:oneCellAnchor>
  <xdr:oneCellAnchor>
    <xdr:from>
      <xdr:col>3</xdr:col>
      <xdr:colOff>676275</xdr:colOff>
      <xdr:row>2</xdr:row>
      <xdr:rowOff>142875</xdr:rowOff>
    </xdr:from>
    <xdr:ext cx="885825" cy="219075"/>
    <xdr:sp macro="" textlink="">
      <xdr:nvSpPr>
        <xdr:cNvPr id="4" name="TextBox 3"/>
        <xdr:cNvSpPr txBox="1"/>
      </xdr:nvSpPr>
      <xdr:spPr>
        <a:xfrm>
          <a:off x="8801100" y="561975"/>
          <a:ext cx="88582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0</xdr:col>
      <xdr:colOff>9525</xdr:colOff>
      <xdr:row>2</xdr:row>
      <xdr:rowOff>133349</xdr:rowOff>
    </xdr:from>
    <xdr:ext cx="1914525" cy="209551"/>
    <xdr:sp macro="" textlink="">
      <xdr:nvSpPr>
        <xdr:cNvPr id="5" name="TextBox 4"/>
        <xdr:cNvSpPr txBox="1"/>
      </xdr:nvSpPr>
      <xdr:spPr>
        <a:xfrm>
          <a:off x="9525" y="819149"/>
          <a:ext cx="1914525" cy="20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276225</xdr:colOff>
      <xdr:row>0</xdr:row>
      <xdr:rowOff>114299</xdr:rowOff>
    </xdr:from>
    <xdr:ext cx="3333750" cy="447675"/>
    <xdr:sp macro="" textlink="">
      <xdr:nvSpPr>
        <xdr:cNvPr id="2" name="TextBox 1"/>
        <xdr:cNvSpPr txBox="1"/>
      </xdr:nvSpPr>
      <xdr:spPr>
        <a:xfrm>
          <a:off x="4124325" y="114299"/>
          <a:ext cx="333375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一般公共预算支出情况表</a:t>
          </a:r>
        </a:p>
      </xdr:txBody>
    </xdr:sp>
    <xdr:clientData/>
  </xdr:oneCellAnchor>
  <xdr:oneCellAnchor>
    <xdr:from>
      <xdr:col>9</xdr:col>
      <xdr:colOff>0</xdr:colOff>
      <xdr:row>1</xdr:row>
      <xdr:rowOff>142876</xdr:rowOff>
    </xdr:from>
    <xdr:ext cx="904874" cy="209550"/>
    <xdr:sp macro="" textlink="">
      <xdr:nvSpPr>
        <xdr:cNvPr id="3" name="TextBox 2"/>
        <xdr:cNvSpPr txBox="1"/>
      </xdr:nvSpPr>
      <xdr:spPr>
        <a:xfrm>
          <a:off x="10086976" y="476251"/>
          <a:ext cx="904874" cy="209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zh-CN" altLang="en-US" sz="1000">
            <a:latin typeface="+mn-ea"/>
            <a:ea typeface="+mn-ea"/>
          </a:endParaRPr>
        </a:p>
      </xdr:txBody>
    </xdr:sp>
    <xdr:clientData/>
  </xdr:oneCellAnchor>
  <xdr:oneCellAnchor>
    <xdr:from>
      <xdr:col>8</xdr:col>
      <xdr:colOff>219075</xdr:colOff>
      <xdr:row>3</xdr:row>
      <xdr:rowOff>76199</xdr:rowOff>
    </xdr:from>
    <xdr:ext cx="866775" cy="228601"/>
    <xdr:sp macro="" textlink="">
      <xdr:nvSpPr>
        <xdr:cNvPr id="8" name="TextBox 7"/>
        <xdr:cNvSpPr txBox="1"/>
      </xdr:nvSpPr>
      <xdr:spPr>
        <a:xfrm>
          <a:off x="9239250" y="962024"/>
          <a:ext cx="866775"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0</xdr:col>
      <xdr:colOff>57150</xdr:colOff>
      <xdr:row>3</xdr:row>
      <xdr:rowOff>57149</xdr:rowOff>
    </xdr:from>
    <xdr:ext cx="2305050" cy="285751"/>
    <xdr:sp macro="" textlink="">
      <xdr:nvSpPr>
        <xdr:cNvPr id="9" name="TextBox 8"/>
        <xdr:cNvSpPr txBox="1"/>
      </xdr:nvSpPr>
      <xdr:spPr>
        <a:xfrm>
          <a:off x="57150" y="146684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部门名称：中共罗山县委老干部局</a:t>
          </a:r>
        </a:p>
      </xdr:txBody>
    </xdr:sp>
    <xdr:clientData/>
  </xdr:oneCellAnchor>
  <xdr:oneCellAnchor>
    <xdr:from>
      <xdr:col>8</xdr:col>
      <xdr:colOff>171450</xdr:colOff>
      <xdr:row>2</xdr:row>
      <xdr:rowOff>19050</xdr:rowOff>
    </xdr:from>
    <xdr:ext cx="914400" cy="247651"/>
    <xdr:sp macro="" textlink="">
      <xdr:nvSpPr>
        <xdr:cNvPr id="11" name="TextBox 10"/>
        <xdr:cNvSpPr txBox="1"/>
      </xdr:nvSpPr>
      <xdr:spPr>
        <a:xfrm>
          <a:off x="9191625" y="609600"/>
          <a:ext cx="91440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5</a:t>
          </a:r>
          <a:endParaRPr lang="zh-CN" altLang="en-US" sz="1000">
            <a:latin typeface="+mn-ea"/>
            <a:ea typeface="+mn-ea"/>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695325</xdr:colOff>
      <xdr:row>0</xdr:row>
      <xdr:rowOff>38099</xdr:rowOff>
    </xdr:from>
    <xdr:ext cx="3362325" cy="447675"/>
    <xdr:sp macro="" textlink="">
      <xdr:nvSpPr>
        <xdr:cNvPr id="2" name="TextBox 1"/>
        <xdr:cNvSpPr txBox="1"/>
      </xdr:nvSpPr>
      <xdr:spPr>
        <a:xfrm>
          <a:off x="1428750" y="38099"/>
          <a:ext cx="33623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一般公共预算基本支出情况表</a:t>
          </a:r>
        </a:p>
      </xdr:txBody>
    </xdr:sp>
    <xdr:clientData/>
  </xdr:oneCellAnchor>
  <xdr:oneCellAnchor>
    <xdr:from>
      <xdr:col>4</xdr:col>
      <xdr:colOff>161926</xdr:colOff>
      <xdr:row>2</xdr:row>
      <xdr:rowOff>38099</xdr:rowOff>
    </xdr:from>
    <xdr:ext cx="914400" cy="285751"/>
    <xdr:sp macro="" textlink="">
      <xdr:nvSpPr>
        <xdr:cNvPr id="3" name="TextBox 2"/>
        <xdr:cNvSpPr txBox="1"/>
      </xdr:nvSpPr>
      <xdr:spPr>
        <a:xfrm>
          <a:off x="5905501" y="380999"/>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6</a:t>
          </a:r>
          <a:endParaRPr lang="zh-CN" altLang="en-US" sz="1000">
            <a:latin typeface="+mn-ea"/>
            <a:ea typeface="+mn-ea"/>
          </a:endParaRPr>
        </a:p>
      </xdr:txBody>
    </xdr:sp>
    <xdr:clientData/>
  </xdr:oneCellAnchor>
  <xdr:oneCellAnchor>
    <xdr:from>
      <xdr:col>4</xdr:col>
      <xdr:colOff>352425</xdr:colOff>
      <xdr:row>3</xdr:row>
      <xdr:rowOff>85724</xdr:rowOff>
    </xdr:from>
    <xdr:ext cx="733425" cy="228601"/>
    <xdr:sp macro="" textlink="">
      <xdr:nvSpPr>
        <xdr:cNvPr id="4" name="TextBox 3"/>
        <xdr:cNvSpPr txBox="1"/>
      </xdr:nvSpPr>
      <xdr:spPr>
        <a:xfrm>
          <a:off x="6096000" y="600074"/>
          <a:ext cx="733425"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47625</xdr:colOff>
      <xdr:row>3</xdr:row>
      <xdr:rowOff>57149</xdr:rowOff>
    </xdr:from>
    <xdr:ext cx="2305050" cy="285751"/>
    <xdr:sp macro="" textlink="">
      <xdr:nvSpPr>
        <xdr:cNvPr id="5" name="TextBox 4"/>
        <xdr:cNvSpPr txBox="1"/>
      </xdr:nvSpPr>
      <xdr:spPr>
        <a:xfrm>
          <a:off x="47625" y="57149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部门名称：中共罗山县委老干部局</a:t>
          </a:r>
        </a:p>
      </xdr:txBody>
    </xdr:sp>
    <xdr:clientData/>
  </xdr:oneCellAnchor>
  <xdr:oneCellAnchor>
    <xdr:from>
      <xdr:col>8</xdr:col>
      <xdr:colOff>85725</xdr:colOff>
      <xdr:row>7</xdr:row>
      <xdr:rowOff>57149</xdr:rowOff>
    </xdr:from>
    <xdr:ext cx="2305050" cy="285751"/>
    <xdr:sp macro="" textlink="">
      <xdr:nvSpPr>
        <xdr:cNvPr id="9" name="TextBox 8"/>
        <xdr:cNvSpPr txBox="1"/>
      </xdr:nvSpPr>
      <xdr:spPr>
        <a:xfrm>
          <a:off x="8515350" y="146684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zh-CN" altLang="en-US" sz="10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123824</xdr:colOff>
      <xdr:row>0</xdr:row>
      <xdr:rowOff>104774</xdr:rowOff>
    </xdr:from>
    <xdr:ext cx="3762375" cy="447675"/>
    <xdr:sp macro="" textlink="">
      <xdr:nvSpPr>
        <xdr:cNvPr id="2" name="TextBox 1"/>
        <xdr:cNvSpPr txBox="1"/>
      </xdr:nvSpPr>
      <xdr:spPr>
        <a:xfrm>
          <a:off x="3067049" y="104774"/>
          <a:ext cx="37623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600"/>
            <a:t>一般公共预算“三公”经费支出情况表</a:t>
          </a:r>
        </a:p>
      </xdr:txBody>
    </xdr:sp>
    <xdr:clientData/>
  </xdr:oneCellAnchor>
  <xdr:oneCellAnchor>
    <xdr:from>
      <xdr:col>16</xdr:col>
      <xdr:colOff>19051</xdr:colOff>
      <xdr:row>2</xdr:row>
      <xdr:rowOff>9524</xdr:rowOff>
    </xdr:from>
    <xdr:ext cx="914400" cy="285751"/>
    <xdr:sp macro="" textlink="">
      <xdr:nvSpPr>
        <xdr:cNvPr id="3" name="TextBox 2"/>
        <xdr:cNvSpPr txBox="1"/>
      </xdr:nvSpPr>
      <xdr:spPr>
        <a:xfrm>
          <a:off x="9048751" y="476249"/>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7</a:t>
          </a:r>
          <a:endParaRPr lang="zh-CN" altLang="en-US" sz="1000">
            <a:latin typeface="+mn-ea"/>
            <a:ea typeface="+mn-ea"/>
          </a:endParaRPr>
        </a:p>
      </xdr:txBody>
    </xdr:sp>
    <xdr:clientData/>
  </xdr:oneCellAnchor>
  <xdr:oneCellAnchor>
    <xdr:from>
      <xdr:col>16</xdr:col>
      <xdr:colOff>133351</xdr:colOff>
      <xdr:row>3</xdr:row>
      <xdr:rowOff>133349</xdr:rowOff>
    </xdr:from>
    <xdr:ext cx="838200" cy="285751"/>
    <xdr:sp macro="" textlink="">
      <xdr:nvSpPr>
        <xdr:cNvPr id="4" name="TextBox 3"/>
        <xdr:cNvSpPr txBox="1"/>
      </xdr:nvSpPr>
      <xdr:spPr>
        <a:xfrm>
          <a:off x="9163051" y="771524"/>
          <a:ext cx="8382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 单位：元</a:t>
          </a:r>
        </a:p>
      </xdr:txBody>
    </xdr:sp>
    <xdr:clientData/>
  </xdr:oneCellAnchor>
  <xdr:oneCellAnchor>
    <xdr:from>
      <xdr:col>0</xdr:col>
      <xdr:colOff>0</xdr:colOff>
      <xdr:row>3</xdr:row>
      <xdr:rowOff>123824</xdr:rowOff>
    </xdr:from>
    <xdr:ext cx="2343150" cy="285751"/>
    <xdr:sp macro="" textlink="">
      <xdr:nvSpPr>
        <xdr:cNvPr id="5" name="TextBox 4"/>
        <xdr:cNvSpPr txBox="1"/>
      </xdr:nvSpPr>
      <xdr:spPr>
        <a:xfrm>
          <a:off x="0" y="761999"/>
          <a:ext cx="23431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oneCellAnchor>
    <xdr:from>
      <xdr:col>0</xdr:col>
      <xdr:colOff>38100</xdr:colOff>
      <xdr:row>9</xdr:row>
      <xdr:rowOff>104774</xdr:rowOff>
    </xdr:from>
    <xdr:ext cx="6762750" cy="647701"/>
    <xdr:sp macro="" textlink="">
      <xdr:nvSpPr>
        <xdr:cNvPr id="6" name="TextBox 5"/>
        <xdr:cNvSpPr txBox="1"/>
      </xdr:nvSpPr>
      <xdr:spPr>
        <a:xfrm>
          <a:off x="38100" y="2905124"/>
          <a:ext cx="6762750" cy="64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说明：</a:t>
          </a:r>
          <a:r>
            <a:rPr lang="en-US" altLang="zh-CN" sz="1000">
              <a:latin typeface="+mn-ea"/>
              <a:ea typeface="+mn-ea"/>
            </a:rPr>
            <a:t>1</a:t>
          </a:r>
          <a:r>
            <a:rPr lang="zh-CN" altLang="en-US" sz="1000">
              <a:latin typeface="+mn-ea"/>
              <a:ea typeface="+mn-ea"/>
            </a:rPr>
            <a:t>、公车改革后，罗山县委老干部局保留老干部专用车一辆，所以有“公务车运行维护费”费用产生。</a:t>
          </a:r>
          <a:endParaRPr lang="en-US" altLang="zh-CN" sz="1000">
            <a:latin typeface="+mn-ea"/>
            <a:ea typeface="+mn-ea"/>
          </a:endParaRPr>
        </a:p>
        <a:p>
          <a:r>
            <a:rPr lang="en-US" altLang="zh-CN" sz="1000">
              <a:latin typeface="+mn-ea"/>
              <a:ea typeface="+mn-ea"/>
            </a:rPr>
            <a:t>      2</a:t>
          </a:r>
          <a:r>
            <a:rPr lang="zh-CN" altLang="en-US" sz="1000">
              <a:latin typeface="+mn-ea"/>
              <a:ea typeface="+mn-ea"/>
            </a:rPr>
            <a:t>、老干部工作特殊性，有一定的公务接待费用。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1609724</xdr:colOff>
      <xdr:row>0</xdr:row>
      <xdr:rowOff>238124</xdr:rowOff>
    </xdr:from>
    <xdr:ext cx="3057526" cy="447675"/>
    <xdr:sp macro="" textlink="">
      <xdr:nvSpPr>
        <xdr:cNvPr id="2" name="TextBox 1"/>
        <xdr:cNvSpPr txBox="1"/>
      </xdr:nvSpPr>
      <xdr:spPr>
        <a:xfrm>
          <a:off x="3286124" y="238124"/>
          <a:ext cx="305752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政府性基金预算支出情况表</a:t>
          </a:r>
        </a:p>
      </xdr:txBody>
    </xdr:sp>
    <xdr:clientData/>
  </xdr:oneCellAnchor>
  <xdr:oneCellAnchor>
    <xdr:from>
      <xdr:col>4</xdr:col>
      <xdr:colOff>704851</xdr:colOff>
      <xdr:row>1</xdr:row>
      <xdr:rowOff>200025</xdr:rowOff>
    </xdr:from>
    <xdr:ext cx="914400" cy="285751"/>
    <xdr:sp macro="" textlink="">
      <xdr:nvSpPr>
        <xdr:cNvPr id="3" name="TextBox 2"/>
        <xdr:cNvSpPr txBox="1"/>
      </xdr:nvSpPr>
      <xdr:spPr>
        <a:xfrm>
          <a:off x="8324851" y="504825"/>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8</a:t>
          </a:r>
          <a:endParaRPr lang="zh-CN" altLang="en-US" sz="1000">
            <a:latin typeface="+mn-ea"/>
            <a:ea typeface="+mn-ea"/>
          </a:endParaRPr>
        </a:p>
      </xdr:txBody>
    </xdr:sp>
    <xdr:clientData/>
  </xdr:oneCellAnchor>
  <xdr:oneCellAnchor>
    <xdr:from>
      <xdr:col>4</xdr:col>
      <xdr:colOff>895351</xdr:colOff>
      <xdr:row>2</xdr:row>
      <xdr:rowOff>133349</xdr:rowOff>
    </xdr:from>
    <xdr:ext cx="723900" cy="247651"/>
    <xdr:sp macro="" textlink="">
      <xdr:nvSpPr>
        <xdr:cNvPr id="4" name="TextBox 3"/>
        <xdr:cNvSpPr txBox="1"/>
      </xdr:nvSpPr>
      <xdr:spPr>
        <a:xfrm>
          <a:off x="8515351" y="742949"/>
          <a:ext cx="72390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9525</xdr:colOff>
      <xdr:row>2</xdr:row>
      <xdr:rowOff>95249</xdr:rowOff>
    </xdr:from>
    <xdr:ext cx="1914525" cy="285751"/>
    <xdr:sp macro="" textlink="">
      <xdr:nvSpPr>
        <xdr:cNvPr id="5" name="TextBox 4"/>
        <xdr:cNvSpPr txBox="1"/>
      </xdr:nvSpPr>
      <xdr:spPr>
        <a:xfrm>
          <a:off x="9525" y="781049"/>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部门：罗山县委老干部局</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2495550</xdr:colOff>
      <xdr:row>2</xdr:row>
      <xdr:rowOff>57150</xdr:rowOff>
    </xdr:from>
    <xdr:ext cx="914400" cy="285751"/>
    <xdr:sp macro="" textlink="">
      <xdr:nvSpPr>
        <xdr:cNvPr id="2" name="TextBox 1"/>
        <xdr:cNvSpPr txBox="1"/>
      </xdr:nvSpPr>
      <xdr:spPr>
        <a:xfrm>
          <a:off x="9439275" y="666750"/>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9</a:t>
          </a:r>
          <a:endParaRPr lang="zh-CN" altLang="en-US" sz="1000">
            <a:latin typeface="+mn-ea"/>
            <a:ea typeface="+mn-ea"/>
          </a:endParaRPr>
        </a:p>
      </xdr:txBody>
    </xdr:sp>
    <xdr:clientData/>
  </xdr:oneCellAnchor>
  <xdr:oneCellAnchor>
    <xdr:from>
      <xdr:col>5</xdr:col>
      <xdr:colOff>2562225</xdr:colOff>
      <xdr:row>3</xdr:row>
      <xdr:rowOff>38100</xdr:rowOff>
    </xdr:from>
    <xdr:ext cx="933450" cy="247651"/>
    <xdr:sp macro="" textlink="">
      <xdr:nvSpPr>
        <xdr:cNvPr id="3" name="TextBox 2"/>
        <xdr:cNvSpPr txBox="1"/>
      </xdr:nvSpPr>
      <xdr:spPr>
        <a:xfrm>
          <a:off x="9505950" y="647700"/>
          <a:ext cx="93345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0</xdr:col>
      <xdr:colOff>0</xdr:colOff>
      <xdr:row>3</xdr:row>
      <xdr:rowOff>38100</xdr:rowOff>
    </xdr:from>
    <xdr:ext cx="1914525" cy="285751"/>
    <xdr:sp macro="" textlink="">
      <xdr:nvSpPr>
        <xdr:cNvPr id="4" name="TextBox 3"/>
        <xdr:cNvSpPr txBox="1"/>
      </xdr:nvSpPr>
      <xdr:spPr>
        <a:xfrm>
          <a:off x="0" y="647700"/>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部门：罗山县委老干部局</a:t>
          </a: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D30"/>
  <sheetViews>
    <sheetView workbookViewId="0">
      <selection activeCell="C48" sqref="C48"/>
    </sheetView>
  </sheetViews>
  <sheetFormatPr defaultRowHeight="13.5"/>
  <cols>
    <col min="1" max="1" width="39.125" customWidth="1"/>
    <col min="2" max="2" width="22.25" customWidth="1"/>
    <col min="3" max="3" width="42.875" customWidth="1"/>
    <col min="4" max="4" width="23.875" customWidth="1"/>
  </cols>
  <sheetData>
    <row r="4" spans="1:4" ht="19.5" customHeight="1"/>
    <row r="5" spans="1:4" ht="17.25" customHeight="1">
      <c r="A5" s="118" t="s">
        <v>28</v>
      </c>
      <c r="B5" s="118"/>
      <c r="C5" s="118" t="s">
        <v>29</v>
      </c>
      <c r="D5" s="118"/>
    </row>
    <row r="6" spans="1:4" ht="17.25" customHeight="1">
      <c r="A6" s="4" t="s">
        <v>30</v>
      </c>
      <c r="B6" s="4" t="s">
        <v>7</v>
      </c>
      <c r="C6" s="4" t="s">
        <v>31</v>
      </c>
      <c r="D6" s="4" t="s">
        <v>7</v>
      </c>
    </row>
    <row r="7" spans="1:4" ht="17.25" customHeight="1">
      <c r="A7" s="32" t="s">
        <v>44</v>
      </c>
      <c r="B7" s="53">
        <v>160.74</v>
      </c>
      <c r="C7" s="32" t="s">
        <v>41</v>
      </c>
      <c r="D7" s="1"/>
    </row>
    <row r="8" spans="1:4" ht="17.25" customHeight="1">
      <c r="A8" s="32" t="s">
        <v>45</v>
      </c>
      <c r="B8" s="1"/>
      <c r="C8" s="35" t="s">
        <v>42</v>
      </c>
      <c r="D8" s="1"/>
    </row>
    <row r="9" spans="1:4" ht="17.25" customHeight="1">
      <c r="A9" s="34" t="s">
        <v>46</v>
      </c>
      <c r="B9" s="1"/>
      <c r="C9" s="35" t="s">
        <v>86</v>
      </c>
      <c r="D9" s="1"/>
    </row>
    <row r="10" spans="1:4" ht="17.25" customHeight="1">
      <c r="A10" s="34" t="s">
        <v>47</v>
      </c>
      <c r="B10" s="1"/>
      <c r="C10" s="35" t="s">
        <v>87</v>
      </c>
      <c r="D10" s="1"/>
    </row>
    <row r="11" spans="1:4" ht="17.25" customHeight="1">
      <c r="A11" s="36" t="s">
        <v>48</v>
      </c>
      <c r="B11" s="1"/>
      <c r="C11" s="35" t="s">
        <v>88</v>
      </c>
      <c r="D11" s="1"/>
    </row>
    <row r="12" spans="1:4" ht="17.25" customHeight="1">
      <c r="A12" s="3"/>
      <c r="B12" s="1"/>
      <c r="C12" s="35" t="s">
        <v>89</v>
      </c>
      <c r="D12" s="32"/>
    </row>
    <row r="13" spans="1:4" ht="17.25" customHeight="1">
      <c r="A13" s="5"/>
      <c r="B13" s="1"/>
      <c r="C13" s="35" t="s">
        <v>90</v>
      </c>
      <c r="D13" s="1"/>
    </row>
    <row r="14" spans="1:4" ht="17.25" customHeight="1">
      <c r="A14" s="7"/>
      <c r="B14" s="1"/>
      <c r="C14" s="37" t="s">
        <v>91</v>
      </c>
      <c r="D14" s="53">
        <v>151.22</v>
      </c>
    </row>
    <row r="15" spans="1:4" s="31" customFormat="1" ht="17.25" customHeight="1">
      <c r="A15" s="56"/>
      <c r="B15" s="32"/>
      <c r="C15" s="57" t="s">
        <v>92</v>
      </c>
      <c r="D15" s="58">
        <v>3.28</v>
      </c>
    </row>
    <row r="16" spans="1:4" s="31" customFormat="1" ht="17.25" customHeight="1">
      <c r="A16" s="56"/>
      <c r="B16" s="32"/>
      <c r="C16" s="57" t="s">
        <v>74</v>
      </c>
      <c r="D16" s="32"/>
    </row>
    <row r="17" spans="1:4" s="31" customFormat="1" ht="17.25" customHeight="1">
      <c r="A17" s="56"/>
      <c r="B17" s="32"/>
      <c r="C17" s="57" t="s">
        <v>75</v>
      </c>
      <c r="D17" s="32"/>
    </row>
    <row r="18" spans="1:4" s="31" customFormat="1" ht="17.25" customHeight="1">
      <c r="A18" s="56"/>
      <c r="B18" s="32"/>
      <c r="C18" s="57" t="s">
        <v>76</v>
      </c>
      <c r="D18" s="32"/>
    </row>
    <row r="19" spans="1:4" s="31" customFormat="1" ht="17.25" customHeight="1">
      <c r="A19" s="56"/>
      <c r="B19" s="32"/>
      <c r="C19" s="57" t="s">
        <v>77</v>
      </c>
      <c r="D19" s="32"/>
    </row>
    <row r="20" spans="1:4" s="31" customFormat="1" ht="17.25" customHeight="1">
      <c r="A20" s="56"/>
      <c r="B20" s="32"/>
      <c r="C20" s="57" t="s">
        <v>78</v>
      </c>
      <c r="D20" s="32"/>
    </row>
    <row r="21" spans="1:4" s="31" customFormat="1" ht="17.25" customHeight="1">
      <c r="A21" s="56"/>
      <c r="B21" s="32"/>
      <c r="C21" s="57" t="s">
        <v>79</v>
      </c>
      <c r="D21" s="32"/>
    </row>
    <row r="22" spans="1:4" s="31" customFormat="1" ht="17.25" customHeight="1">
      <c r="A22" s="56"/>
      <c r="B22" s="32"/>
      <c r="C22" s="57" t="s">
        <v>80</v>
      </c>
      <c r="D22" s="32"/>
    </row>
    <row r="23" spans="1:4" s="31" customFormat="1" ht="17.25" customHeight="1">
      <c r="A23" s="56"/>
      <c r="B23" s="32"/>
      <c r="C23" s="57" t="s">
        <v>81</v>
      </c>
      <c r="D23" s="32"/>
    </row>
    <row r="24" spans="1:4" s="31" customFormat="1" ht="17.25" customHeight="1">
      <c r="A24" s="56"/>
      <c r="B24" s="32"/>
      <c r="C24" s="57" t="s">
        <v>82</v>
      </c>
      <c r="D24" s="32"/>
    </row>
    <row r="25" spans="1:4" s="31" customFormat="1" ht="17.25" customHeight="1">
      <c r="A25" s="56"/>
      <c r="B25" s="32"/>
      <c r="C25" s="57" t="s">
        <v>83</v>
      </c>
      <c r="D25" s="53">
        <v>6.24</v>
      </c>
    </row>
    <row r="26" spans="1:4" s="31" customFormat="1" ht="17.25" customHeight="1">
      <c r="A26" s="56"/>
      <c r="B26" s="32"/>
      <c r="C26" s="57" t="s">
        <v>84</v>
      </c>
      <c r="D26" s="32"/>
    </row>
    <row r="27" spans="1:4" s="31" customFormat="1" ht="17.25" customHeight="1">
      <c r="A27" s="56"/>
      <c r="B27" s="32"/>
      <c r="C27" s="57" t="s">
        <v>85</v>
      </c>
      <c r="D27" s="32"/>
    </row>
    <row r="28" spans="1:4" ht="17.25" customHeight="1">
      <c r="A28" s="32" t="s">
        <v>38</v>
      </c>
      <c r="B28" s="1"/>
      <c r="C28" s="32" t="s">
        <v>43</v>
      </c>
      <c r="D28" s="1"/>
    </row>
    <row r="29" spans="1:4" ht="17.25" customHeight="1">
      <c r="A29" s="33" t="s">
        <v>49</v>
      </c>
      <c r="B29" s="1">
        <f>B7+B8+B9+B10+B11+B28</f>
        <v>160.74</v>
      </c>
      <c r="C29" s="33" t="s">
        <v>50</v>
      </c>
      <c r="D29" s="53">
        <f>D14+D15+D25</f>
        <v>160.74</v>
      </c>
    </row>
    <row r="30" spans="1:4">
      <c r="C30" s="2"/>
    </row>
  </sheetData>
  <mergeCells count="2">
    <mergeCell ref="A5:B5"/>
    <mergeCell ref="C5:D5"/>
  </mergeCells>
  <phoneticPr fontId="1" type="noConversion"/>
  <pageMargins left="1.01" right="0.70866141732283472" top="0.74803149606299213" bottom="0.44" header="0.31496062992125984" footer="0.31496062992125984"/>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T11"/>
  <sheetViews>
    <sheetView workbookViewId="0">
      <selection activeCell="K20" sqref="K20"/>
    </sheetView>
  </sheetViews>
  <sheetFormatPr defaultRowHeight="13.5"/>
  <cols>
    <col min="1" max="1" width="8.125" customWidth="1"/>
    <col min="2" max="2" width="8.5" customWidth="1"/>
    <col min="3" max="3" width="8.125" customWidth="1"/>
    <col min="4" max="4" width="7" customWidth="1"/>
    <col min="5" max="5" width="8" customWidth="1"/>
    <col min="6" max="6" width="6.75" style="19" customWidth="1"/>
    <col min="7" max="7" width="5.75" style="19" customWidth="1"/>
    <col min="8" max="8" width="7.375" customWidth="1"/>
    <col min="9" max="9" width="7.625" customWidth="1"/>
    <col min="10" max="10" width="5.625" customWidth="1"/>
    <col min="11" max="11" width="7.25" customWidth="1"/>
    <col min="12" max="12" width="5.875" customWidth="1"/>
    <col min="13" max="13" width="7.375" customWidth="1"/>
    <col min="14" max="14" width="6.125" customWidth="1"/>
    <col min="15" max="15" width="8" customWidth="1"/>
    <col min="16" max="16" width="7.375" customWidth="1"/>
    <col min="17" max="17" width="6.125" customWidth="1"/>
    <col min="18" max="18" width="6.875" customWidth="1"/>
    <col min="19" max="19" width="7" customWidth="1"/>
    <col min="20" max="20" width="5.5" customWidth="1"/>
  </cols>
  <sheetData>
    <row r="1" spans="1:20" ht="19.5" customHeight="1"/>
    <row r="2" spans="1:20" ht="19.5" customHeight="1"/>
    <row r="3" spans="1:20" ht="19.5" customHeight="1"/>
    <row r="4" spans="1:20" ht="44.25" customHeight="1">
      <c r="P4" s="112" t="s">
        <v>315</v>
      </c>
    </row>
    <row r="5" spans="1:20" ht="44.25" customHeight="1"/>
    <row r="6" spans="1:20" ht="24.75" customHeight="1">
      <c r="A6" s="121" t="s">
        <v>288</v>
      </c>
      <c r="B6" s="124" t="s">
        <v>292</v>
      </c>
      <c r="C6" s="125" t="s">
        <v>293</v>
      </c>
      <c r="D6" s="120" t="s">
        <v>294</v>
      </c>
      <c r="E6" s="120"/>
      <c r="F6" s="120"/>
      <c r="G6" s="120"/>
      <c r="H6" s="120"/>
      <c r="I6" s="120"/>
      <c r="J6" s="120"/>
      <c r="K6" s="120"/>
      <c r="L6" s="120"/>
      <c r="M6" s="120"/>
      <c r="N6" s="120"/>
      <c r="O6" s="120" t="s">
        <v>295</v>
      </c>
      <c r="P6" s="120"/>
      <c r="Q6" s="120"/>
      <c r="R6" s="120"/>
      <c r="S6" s="120"/>
      <c r="T6" s="120"/>
    </row>
    <row r="7" spans="1:20" ht="24.75" customHeight="1">
      <c r="A7" s="122"/>
      <c r="B7" s="122"/>
      <c r="C7" s="126"/>
      <c r="D7" s="120" t="s">
        <v>296</v>
      </c>
      <c r="E7" s="119"/>
      <c r="F7" s="119"/>
      <c r="G7" s="119" t="s">
        <v>284</v>
      </c>
      <c r="H7" s="119" t="s">
        <v>297</v>
      </c>
      <c r="I7" s="119" t="s">
        <v>298</v>
      </c>
      <c r="J7" s="119" t="s">
        <v>285</v>
      </c>
      <c r="K7" s="119" t="s">
        <v>286</v>
      </c>
      <c r="L7" s="119" t="s">
        <v>299</v>
      </c>
      <c r="M7" s="119" t="s">
        <v>287</v>
      </c>
      <c r="N7" s="119" t="s">
        <v>300</v>
      </c>
      <c r="O7" s="119" t="s">
        <v>296</v>
      </c>
      <c r="P7" s="119" t="s">
        <v>301</v>
      </c>
      <c r="Q7" s="119" t="s">
        <v>284</v>
      </c>
      <c r="R7" s="119" t="s">
        <v>297</v>
      </c>
      <c r="S7" s="119" t="s">
        <v>302</v>
      </c>
      <c r="T7" s="119" t="s">
        <v>303</v>
      </c>
    </row>
    <row r="8" spans="1:20" ht="42" customHeight="1">
      <c r="A8" s="123"/>
      <c r="B8" s="123"/>
      <c r="C8" s="127"/>
      <c r="D8" s="120"/>
      <c r="E8" s="109" t="s">
        <v>304</v>
      </c>
      <c r="F8" s="107" t="s">
        <v>283</v>
      </c>
      <c r="G8" s="119"/>
      <c r="H8" s="119"/>
      <c r="I8" s="119"/>
      <c r="J8" s="119"/>
      <c r="K8" s="119"/>
      <c r="L8" s="119"/>
      <c r="M8" s="119"/>
      <c r="N8" s="119"/>
      <c r="O8" s="119"/>
      <c r="P8" s="119"/>
      <c r="Q8" s="119"/>
      <c r="R8" s="119"/>
      <c r="S8" s="119"/>
      <c r="T8" s="119"/>
    </row>
    <row r="9" spans="1:20" ht="63" customHeight="1">
      <c r="A9" s="22">
        <v>205001</v>
      </c>
      <c r="B9" s="107" t="s">
        <v>305</v>
      </c>
      <c r="C9" s="113">
        <v>160.74</v>
      </c>
      <c r="D9" s="20">
        <v>160.74</v>
      </c>
      <c r="E9" s="21">
        <v>160.74</v>
      </c>
      <c r="F9" s="20">
        <v>160.74</v>
      </c>
      <c r="G9" s="110">
        <v>0</v>
      </c>
      <c r="H9" s="110">
        <v>0</v>
      </c>
      <c r="I9" s="110">
        <v>0</v>
      </c>
      <c r="J9" s="110">
        <v>0</v>
      </c>
      <c r="K9" s="110">
        <v>0</v>
      </c>
      <c r="L9" s="110">
        <v>0</v>
      </c>
      <c r="M9" s="110">
        <v>0</v>
      </c>
      <c r="N9" s="110">
        <v>0</v>
      </c>
      <c r="O9" s="110">
        <v>0</v>
      </c>
      <c r="P9" s="110">
        <v>0</v>
      </c>
      <c r="Q9" s="110">
        <v>0</v>
      </c>
      <c r="R9" s="110">
        <v>0</v>
      </c>
      <c r="S9" s="110">
        <v>0</v>
      </c>
      <c r="T9" s="110">
        <v>0</v>
      </c>
    </row>
    <row r="10" spans="1:20" ht="63" customHeight="1">
      <c r="A10" s="49"/>
      <c r="B10" s="24"/>
      <c r="C10" s="50"/>
      <c r="D10" s="24"/>
      <c r="E10" s="51"/>
      <c r="F10" s="24"/>
      <c r="G10" s="24"/>
      <c r="H10" s="24"/>
      <c r="I10" s="32"/>
      <c r="J10" s="32"/>
      <c r="K10" s="32"/>
      <c r="L10" s="32"/>
      <c r="M10" s="32"/>
      <c r="N10" s="32"/>
      <c r="O10" s="32"/>
      <c r="P10" s="32"/>
      <c r="Q10" s="32"/>
      <c r="R10" s="32"/>
      <c r="S10" s="32"/>
      <c r="T10" s="32"/>
    </row>
    <row r="11" spans="1:20" ht="63" customHeight="1">
      <c r="A11" s="49"/>
      <c r="B11" s="24"/>
      <c r="C11" s="50"/>
      <c r="D11" s="24"/>
      <c r="E11" s="51"/>
      <c r="F11" s="24"/>
      <c r="G11" s="24"/>
      <c r="H11" s="24"/>
      <c r="I11" s="32"/>
      <c r="J11" s="32"/>
      <c r="K11" s="32"/>
      <c r="L11" s="32"/>
      <c r="M11" s="32"/>
      <c r="N11" s="32"/>
      <c r="O11" s="32"/>
      <c r="P11" s="32"/>
      <c r="Q11" s="32"/>
      <c r="R11" s="32"/>
      <c r="S11" s="32"/>
      <c r="T11" s="32"/>
    </row>
  </sheetData>
  <mergeCells count="21">
    <mergeCell ref="A6:A8"/>
    <mergeCell ref="B6:B8"/>
    <mergeCell ref="C6:C8"/>
    <mergeCell ref="D7:D8"/>
    <mergeCell ref="E7:F7"/>
    <mergeCell ref="D6:N6"/>
    <mergeCell ref="Q7:Q8"/>
    <mergeCell ref="O6:T6"/>
    <mergeCell ref="I7:I8"/>
    <mergeCell ref="J7:J8"/>
    <mergeCell ref="K7:K8"/>
    <mergeCell ref="L7:L8"/>
    <mergeCell ref="M7:M8"/>
    <mergeCell ref="G7:G8"/>
    <mergeCell ref="H7:H8"/>
    <mergeCell ref="R7:R8"/>
    <mergeCell ref="T7:T8"/>
    <mergeCell ref="S7:S8"/>
    <mergeCell ref="N7:N8"/>
    <mergeCell ref="O7:O8"/>
    <mergeCell ref="P7:P8"/>
  </mergeCells>
  <phoneticPr fontId="1" type="noConversion"/>
  <pageMargins left="0.47" right="0.39" top="0.74803149606299213" bottom="0.74803149606299213"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1:E41"/>
  <sheetViews>
    <sheetView zoomScale="85" zoomScaleNormal="85" workbookViewId="0">
      <selection activeCell="N35" sqref="N35"/>
    </sheetView>
  </sheetViews>
  <sheetFormatPr defaultRowHeight="13.5"/>
  <cols>
    <col min="1" max="1" width="9.625" style="31" customWidth="1"/>
    <col min="2" max="2" width="36" style="31" customWidth="1"/>
    <col min="3" max="3" width="14" style="31" customWidth="1"/>
    <col min="4" max="4" width="14.375" style="31" customWidth="1"/>
    <col min="5" max="5" width="13" style="31" customWidth="1"/>
    <col min="6" max="16384" width="9" style="31"/>
  </cols>
  <sheetData>
    <row r="1" spans="1:5" ht="18" customHeight="1"/>
    <row r="2" spans="1:5" ht="18" customHeight="1"/>
    <row r="3" spans="1:5" ht="18" customHeight="1"/>
    <row r="4" spans="1:5" ht="18" customHeight="1"/>
    <row r="5" spans="1:5" ht="24.75" customHeight="1"/>
    <row r="6" spans="1:5" ht="22.5" customHeight="1">
      <c r="A6" s="118" t="s">
        <v>313</v>
      </c>
      <c r="B6" s="118"/>
      <c r="C6" s="118" t="s">
        <v>314</v>
      </c>
      <c r="D6" s="118"/>
      <c r="E6" s="118"/>
    </row>
    <row r="7" spans="1:5" ht="24" customHeight="1">
      <c r="A7" s="104" t="s">
        <v>8</v>
      </c>
      <c r="B7" s="104" t="s">
        <v>9</v>
      </c>
      <c r="C7" s="104" t="s">
        <v>10</v>
      </c>
      <c r="D7" s="104" t="s">
        <v>11</v>
      </c>
      <c r="E7" s="104" t="s">
        <v>12</v>
      </c>
    </row>
    <row r="8" spans="1:5" ht="18" customHeight="1">
      <c r="A8" s="22">
        <v>301</v>
      </c>
      <c r="B8" s="12" t="s">
        <v>64</v>
      </c>
      <c r="C8" s="60">
        <f>SUM(C9:C17)</f>
        <v>100.50000000000001</v>
      </c>
      <c r="D8" s="60">
        <f>SUM(D9:D17)</f>
        <v>100.50000000000001</v>
      </c>
      <c r="E8" s="30"/>
    </row>
    <row r="9" spans="1:5" ht="18" customHeight="1">
      <c r="A9" s="45">
        <v>30101</v>
      </c>
      <c r="B9" s="38" t="s">
        <v>13</v>
      </c>
      <c r="C9" s="59">
        <f>D9+E9</f>
        <v>41.31</v>
      </c>
      <c r="D9" s="59">
        <v>41.31</v>
      </c>
      <c r="E9" s="32"/>
    </row>
    <row r="10" spans="1:5" ht="18" customHeight="1">
      <c r="A10" s="104">
        <v>30102</v>
      </c>
      <c r="B10" s="38" t="s">
        <v>14</v>
      </c>
      <c r="C10" s="59">
        <f t="shared" ref="C10:C17" si="0">D10+E10</f>
        <v>17.97</v>
      </c>
      <c r="D10" s="59">
        <v>17.97</v>
      </c>
      <c r="E10" s="32"/>
    </row>
    <row r="11" spans="1:5" ht="18" customHeight="1">
      <c r="A11" s="45">
        <v>30107</v>
      </c>
      <c r="B11" s="46" t="s">
        <v>55</v>
      </c>
      <c r="C11" s="59">
        <f t="shared" si="0"/>
        <v>2.2200000000000002</v>
      </c>
      <c r="D11" s="59">
        <v>2.2200000000000002</v>
      </c>
      <c r="E11" s="32"/>
    </row>
    <row r="12" spans="1:5" ht="18" customHeight="1">
      <c r="A12" s="45">
        <v>30103</v>
      </c>
      <c r="B12" s="38" t="s">
        <v>15</v>
      </c>
      <c r="C12" s="59">
        <f t="shared" si="0"/>
        <v>16.649999999999999</v>
      </c>
      <c r="D12" s="59">
        <v>16.649999999999999</v>
      </c>
      <c r="E12" s="32"/>
    </row>
    <row r="13" spans="1:5" ht="18" customHeight="1">
      <c r="A13" s="47">
        <v>3010306</v>
      </c>
      <c r="B13" s="38" t="s">
        <v>112</v>
      </c>
      <c r="C13" s="59">
        <f t="shared" si="0"/>
        <v>4.33</v>
      </c>
      <c r="D13" s="59">
        <v>4.33</v>
      </c>
      <c r="E13" s="32"/>
    </row>
    <row r="14" spans="1:5" ht="18" customHeight="1">
      <c r="A14" s="45">
        <v>30108</v>
      </c>
      <c r="B14" s="38" t="s">
        <v>56</v>
      </c>
      <c r="C14" s="59">
        <f t="shared" si="0"/>
        <v>8.32</v>
      </c>
      <c r="D14" s="59">
        <v>8.32</v>
      </c>
      <c r="E14" s="32"/>
    </row>
    <row r="15" spans="1:5" ht="18" customHeight="1">
      <c r="A15" s="45">
        <v>30110</v>
      </c>
      <c r="B15" s="38" t="s">
        <v>57</v>
      </c>
      <c r="C15" s="59">
        <f t="shared" si="0"/>
        <v>3.28</v>
      </c>
      <c r="D15" s="59">
        <v>3.28</v>
      </c>
      <c r="E15" s="32"/>
    </row>
    <row r="16" spans="1:5" ht="18" customHeight="1">
      <c r="A16" s="45">
        <v>30112</v>
      </c>
      <c r="B16" s="38" t="s">
        <v>16</v>
      </c>
      <c r="C16" s="59">
        <f t="shared" si="0"/>
        <v>0.18</v>
      </c>
      <c r="D16" s="59">
        <v>0.18</v>
      </c>
      <c r="E16" s="59"/>
    </row>
    <row r="17" spans="1:5" ht="18" customHeight="1">
      <c r="A17" s="45">
        <v>30113</v>
      </c>
      <c r="B17" s="38" t="s">
        <v>21</v>
      </c>
      <c r="C17" s="59">
        <f t="shared" si="0"/>
        <v>6.24</v>
      </c>
      <c r="D17" s="59">
        <v>6.24</v>
      </c>
      <c r="E17" s="59"/>
    </row>
    <row r="18" spans="1:5" ht="18" customHeight="1">
      <c r="A18" s="22">
        <v>302</v>
      </c>
      <c r="B18" s="12" t="s">
        <v>35</v>
      </c>
      <c r="C18" s="60">
        <f>SUM(C19:C33)</f>
        <v>48.03</v>
      </c>
      <c r="D18" s="59"/>
      <c r="E18" s="60">
        <f>SUM(E19:E33)</f>
        <v>48.03</v>
      </c>
    </row>
    <row r="19" spans="1:5" ht="18" customHeight="1">
      <c r="A19" s="104">
        <v>30201</v>
      </c>
      <c r="B19" s="11" t="s">
        <v>72</v>
      </c>
      <c r="C19" s="59">
        <f>E19</f>
        <v>1.8</v>
      </c>
      <c r="D19" s="59"/>
      <c r="E19" s="59">
        <v>1.8</v>
      </c>
    </row>
    <row r="20" spans="1:5" ht="18" customHeight="1">
      <c r="A20" s="104">
        <v>30205</v>
      </c>
      <c r="B20" s="11" t="s">
        <v>17</v>
      </c>
      <c r="C20" s="59">
        <f t="shared" ref="C20:C33" si="1">E20</f>
        <v>0</v>
      </c>
      <c r="D20" s="59"/>
      <c r="E20" s="59">
        <f t="shared" ref="E20:E29" si="2">F20+G20</f>
        <v>0</v>
      </c>
    </row>
    <row r="21" spans="1:5" ht="18" customHeight="1">
      <c r="A21" s="104">
        <v>30206</v>
      </c>
      <c r="B21" s="11" t="s">
        <v>18</v>
      </c>
      <c r="C21" s="59">
        <f t="shared" si="1"/>
        <v>0</v>
      </c>
      <c r="D21" s="59"/>
      <c r="E21" s="59">
        <f t="shared" si="2"/>
        <v>0</v>
      </c>
    </row>
    <row r="22" spans="1:5" ht="18" customHeight="1">
      <c r="A22" s="104">
        <v>30207</v>
      </c>
      <c r="B22" s="11" t="s">
        <v>19</v>
      </c>
      <c r="C22" s="59">
        <f t="shared" si="1"/>
        <v>0</v>
      </c>
      <c r="D22" s="59"/>
      <c r="E22" s="59">
        <f t="shared" si="2"/>
        <v>0</v>
      </c>
    </row>
    <row r="23" spans="1:5" ht="18" customHeight="1">
      <c r="A23" s="104">
        <v>30211</v>
      </c>
      <c r="B23" s="11" t="s">
        <v>36</v>
      </c>
      <c r="C23" s="59">
        <f t="shared" si="1"/>
        <v>0</v>
      </c>
      <c r="D23" s="59"/>
      <c r="E23" s="59">
        <f t="shared" si="2"/>
        <v>0</v>
      </c>
    </row>
    <row r="24" spans="1:5" ht="18" customHeight="1">
      <c r="A24" s="104">
        <v>30213</v>
      </c>
      <c r="B24" s="11" t="s">
        <v>20</v>
      </c>
      <c r="C24" s="59">
        <f t="shared" si="1"/>
        <v>0</v>
      </c>
      <c r="D24" s="59"/>
      <c r="E24" s="59">
        <f t="shared" si="2"/>
        <v>0</v>
      </c>
    </row>
    <row r="25" spans="1:5" ht="18" customHeight="1">
      <c r="A25" s="104">
        <v>30215</v>
      </c>
      <c r="B25" s="11" t="s">
        <v>58</v>
      </c>
      <c r="C25" s="59">
        <f t="shared" si="1"/>
        <v>0</v>
      </c>
      <c r="D25" s="59"/>
      <c r="E25" s="59">
        <f t="shared" si="2"/>
        <v>0</v>
      </c>
    </row>
    <row r="26" spans="1:5" ht="18" customHeight="1">
      <c r="A26" s="104">
        <v>30216</v>
      </c>
      <c r="B26" s="28" t="s">
        <v>59</v>
      </c>
      <c r="C26" s="59">
        <f t="shared" si="1"/>
        <v>0</v>
      </c>
      <c r="D26" s="59"/>
      <c r="E26" s="59">
        <f t="shared" si="2"/>
        <v>0</v>
      </c>
    </row>
    <row r="27" spans="1:5" ht="18" customHeight="1">
      <c r="A27" s="104">
        <v>30217</v>
      </c>
      <c r="B27" s="11" t="s">
        <v>22</v>
      </c>
      <c r="C27" s="59">
        <f t="shared" si="1"/>
        <v>0</v>
      </c>
      <c r="D27" s="59"/>
      <c r="E27" s="59">
        <f t="shared" si="2"/>
        <v>0</v>
      </c>
    </row>
    <row r="28" spans="1:5" ht="18" customHeight="1">
      <c r="A28" s="104">
        <v>30229</v>
      </c>
      <c r="B28" s="11" t="s">
        <v>61</v>
      </c>
      <c r="C28" s="59">
        <f t="shared" si="1"/>
        <v>1.23</v>
      </c>
      <c r="D28" s="59"/>
      <c r="E28" s="59">
        <v>1.23</v>
      </c>
    </row>
    <row r="29" spans="1:5" ht="18" customHeight="1">
      <c r="A29" s="104">
        <v>30231</v>
      </c>
      <c r="B29" s="28" t="s">
        <v>62</v>
      </c>
      <c r="C29" s="59">
        <f t="shared" si="1"/>
        <v>0</v>
      </c>
      <c r="D29" s="59"/>
      <c r="E29" s="59">
        <f t="shared" si="2"/>
        <v>0</v>
      </c>
    </row>
    <row r="30" spans="1:5" ht="18" customHeight="1">
      <c r="A30" s="48">
        <v>30299</v>
      </c>
      <c r="B30" s="28" t="s">
        <v>316</v>
      </c>
      <c r="C30" s="59">
        <f t="shared" si="1"/>
        <v>5</v>
      </c>
      <c r="D30" s="59"/>
      <c r="E30" s="59">
        <v>5</v>
      </c>
    </row>
    <row r="31" spans="1:5" ht="18" customHeight="1">
      <c r="A31" s="104">
        <v>30299</v>
      </c>
      <c r="B31" s="28" t="s">
        <v>317</v>
      </c>
      <c r="C31" s="59">
        <f t="shared" si="1"/>
        <v>5</v>
      </c>
      <c r="D31" s="59"/>
      <c r="E31" s="59">
        <v>5</v>
      </c>
    </row>
    <row r="32" spans="1:5" ht="18" customHeight="1">
      <c r="A32" s="104">
        <v>30299</v>
      </c>
      <c r="B32" s="28" t="s">
        <v>70</v>
      </c>
      <c r="C32" s="59">
        <f t="shared" si="1"/>
        <v>25</v>
      </c>
      <c r="D32" s="59"/>
      <c r="E32" s="59">
        <v>25</v>
      </c>
    </row>
    <row r="33" spans="1:5" ht="18" customHeight="1">
      <c r="A33" s="104">
        <v>30299</v>
      </c>
      <c r="B33" s="28" t="s">
        <v>71</v>
      </c>
      <c r="C33" s="59">
        <f t="shared" si="1"/>
        <v>10</v>
      </c>
      <c r="D33" s="59"/>
      <c r="E33" s="59">
        <v>10</v>
      </c>
    </row>
    <row r="34" spans="1:5" ht="18" customHeight="1">
      <c r="A34" s="22">
        <v>303</v>
      </c>
      <c r="B34" s="29" t="s">
        <v>63</v>
      </c>
      <c r="C34" s="60">
        <f>C35+C36+C37+C38</f>
        <v>12.21</v>
      </c>
      <c r="D34" s="60">
        <f>D35+D36+D37+D38</f>
        <v>12.21</v>
      </c>
      <c r="E34" s="59"/>
    </row>
    <row r="35" spans="1:5" ht="18" customHeight="1">
      <c r="A35" s="104">
        <v>30301</v>
      </c>
      <c r="B35" s="11" t="s">
        <v>318</v>
      </c>
      <c r="C35" s="59">
        <f>D35</f>
        <v>11.3</v>
      </c>
      <c r="D35" s="61">
        <v>11.3</v>
      </c>
      <c r="E35" s="59"/>
    </row>
    <row r="36" spans="1:5" ht="18" customHeight="1">
      <c r="A36" s="48">
        <v>30304</v>
      </c>
      <c r="B36" s="28" t="s">
        <v>113</v>
      </c>
      <c r="C36" s="59">
        <f t="shared" ref="C36:C38" si="3">D36</f>
        <v>0.91</v>
      </c>
      <c r="D36" s="61">
        <v>0.91</v>
      </c>
      <c r="E36" s="59"/>
    </row>
    <row r="37" spans="1:5" ht="18" customHeight="1">
      <c r="A37" s="104">
        <v>30305</v>
      </c>
      <c r="B37" s="28" t="s">
        <v>66</v>
      </c>
      <c r="C37" s="59">
        <v>0</v>
      </c>
      <c r="D37" s="61">
        <f t="shared" ref="D37" si="4">C37</f>
        <v>0</v>
      </c>
      <c r="E37" s="59"/>
    </row>
    <row r="38" spans="1:5" ht="18" customHeight="1">
      <c r="A38" s="104">
        <v>30312</v>
      </c>
      <c r="B38" s="11" t="s">
        <v>67</v>
      </c>
      <c r="C38" s="59">
        <f t="shared" si="3"/>
        <v>0</v>
      </c>
      <c r="D38" s="61">
        <v>0</v>
      </c>
      <c r="E38" s="59"/>
    </row>
    <row r="39" spans="1:5" ht="18" customHeight="1">
      <c r="A39" s="32"/>
      <c r="B39" s="39" t="s">
        <v>10</v>
      </c>
      <c r="C39" s="60">
        <f>C8+C18+C34</f>
        <v>160.74000000000004</v>
      </c>
      <c r="D39" s="60">
        <f>D8+D34</f>
        <v>112.71000000000001</v>
      </c>
      <c r="E39" s="60">
        <f>E18</f>
        <v>48.03</v>
      </c>
    </row>
    <row r="41" spans="1:5">
      <c r="C41" s="62"/>
    </row>
  </sheetData>
  <mergeCells count="2">
    <mergeCell ref="C6:E6"/>
    <mergeCell ref="A6:B6"/>
  </mergeCells>
  <phoneticPr fontId="1" type="noConversion"/>
  <pageMargins left="0.82" right="0.47244094488188981" top="0.74803149606299213" bottom="0.74803149606299213"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1:D32"/>
  <sheetViews>
    <sheetView workbookViewId="0">
      <selection activeCell="E32" sqref="E32"/>
    </sheetView>
  </sheetViews>
  <sheetFormatPr defaultRowHeight="13.5"/>
  <cols>
    <col min="1" max="1" width="39.125" customWidth="1"/>
    <col min="2" max="2" width="19.75" customWidth="1"/>
    <col min="3" max="3" width="47.75" customWidth="1"/>
    <col min="4" max="4" width="20.625" customWidth="1"/>
  </cols>
  <sheetData>
    <row r="1" spans="1:4" ht="19.5" customHeight="1"/>
    <row r="3" spans="1:4" ht="29.25" customHeight="1"/>
    <row r="4" spans="1:4" ht="17.25" customHeight="1">
      <c r="A4" s="118" t="s">
        <v>1</v>
      </c>
      <c r="B4" s="118"/>
      <c r="C4" s="118" t="s">
        <v>0</v>
      </c>
      <c r="D4" s="118"/>
    </row>
    <row r="5" spans="1:4" ht="17.25" customHeight="1">
      <c r="A5" s="4" t="s">
        <v>6</v>
      </c>
      <c r="B5" s="4" t="s">
        <v>7</v>
      </c>
      <c r="C5" s="4" t="s">
        <v>6</v>
      </c>
      <c r="D5" s="4" t="s">
        <v>7</v>
      </c>
    </row>
    <row r="6" spans="1:4" ht="17.25" customHeight="1">
      <c r="A6" s="1" t="s">
        <v>2</v>
      </c>
      <c r="B6" s="53">
        <v>160.74</v>
      </c>
      <c r="C6" s="32" t="s">
        <v>39</v>
      </c>
      <c r="D6" s="53">
        <f>SUM(D7:D27)</f>
        <v>160.74</v>
      </c>
    </row>
    <row r="7" spans="1:4" ht="17.25" customHeight="1">
      <c r="A7" s="1" t="s">
        <v>3</v>
      </c>
      <c r="B7" s="53">
        <v>160.74</v>
      </c>
      <c r="C7" s="32" t="s">
        <v>40</v>
      </c>
      <c r="D7" s="53"/>
    </row>
    <row r="8" spans="1:4" ht="17.25" customHeight="1">
      <c r="A8" s="34" t="s">
        <v>51</v>
      </c>
      <c r="B8" s="1"/>
      <c r="C8" s="35" t="s">
        <v>52</v>
      </c>
      <c r="D8" s="53"/>
    </row>
    <row r="9" spans="1:4" ht="17.25" customHeight="1">
      <c r="A9" s="5"/>
      <c r="B9" s="1"/>
      <c r="C9" s="35" t="s">
        <v>93</v>
      </c>
      <c r="D9" s="53"/>
    </row>
    <row r="10" spans="1:4" ht="17.25" customHeight="1">
      <c r="A10" s="6" t="s">
        <v>4</v>
      </c>
      <c r="B10" s="1"/>
      <c r="C10" s="32" t="s">
        <v>94</v>
      </c>
      <c r="D10" s="53"/>
    </row>
    <row r="11" spans="1:4" ht="17.25" customHeight="1">
      <c r="A11" s="3" t="s">
        <v>5</v>
      </c>
      <c r="B11" s="1"/>
      <c r="C11" s="35" t="s">
        <v>95</v>
      </c>
      <c r="D11" s="53"/>
    </row>
    <row r="12" spans="1:4" ht="17.25" customHeight="1">
      <c r="A12" s="34" t="s">
        <v>51</v>
      </c>
      <c r="B12" s="1"/>
      <c r="C12" s="35" t="s">
        <v>96</v>
      </c>
      <c r="D12" s="53"/>
    </row>
    <row r="13" spans="1:4" s="31" customFormat="1" ht="17.25" customHeight="1">
      <c r="A13" s="27"/>
      <c r="B13" s="32"/>
      <c r="C13" s="35" t="s">
        <v>97</v>
      </c>
      <c r="D13" s="53"/>
    </row>
    <row r="14" spans="1:4" s="31" customFormat="1" ht="17.25" customHeight="1">
      <c r="A14" s="27"/>
      <c r="B14" s="32"/>
      <c r="C14" s="37" t="s">
        <v>98</v>
      </c>
      <c r="D14" s="53">
        <v>151.22</v>
      </c>
    </row>
    <row r="15" spans="1:4" s="31" customFormat="1" ht="17.25" customHeight="1">
      <c r="A15" s="27"/>
      <c r="B15" s="32"/>
      <c r="C15" s="57" t="s">
        <v>99</v>
      </c>
      <c r="D15" s="58">
        <v>3.28</v>
      </c>
    </row>
    <row r="16" spans="1:4" s="31" customFormat="1" ht="17.25" customHeight="1">
      <c r="A16" s="27"/>
      <c r="B16" s="32"/>
      <c r="C16" s="57" t="s">
        <v>100</v>
      </c>
      <c r="D16" s="32"/>
    </row>
    <row r="17" spans="1:4" s="31" customFormat="1" ht="17.25" customHeight="1">
      <c r="A17" s="27"/>
      <c r="B17" s="32"/>
      <c r="C17" s="57" t="s">
        <v>101</v>
      </c>
      <c r="D17" s="32"/>
    </row>
    <row r="18" spans="1:4" s="31" customFormat="1" ht="17.25" customHeight="1">
      <c r="A18" s="27"/>
      <c r="B18" s="32"/>
      <c r="C18" s="57" t="s">
        <v>102</v>
      </c>
      <c r="D18" s="32"/>
    </row>
    <row r="19" spans="1:4" s="31" customFormat="1" ht="17.25" customHeight="1">
      <c r="A19" s="27"/>
      <c r="B19" s="32"/>
      <c r="C19" s="57" t="s">
        <v>103</v>
      </c>
      <c r="D19" s="32"/>
    </row>
    <row r="20" spans="1:4" s="31" customFormat="1" ht="17.25" customHeight="1">
      <c r="A20" s="27"/>
      <c r="B20" s="32"/>
      <c r="C20" s="57" t="s">
        <v>104</v>
      </c>
      <c r="D20" s="32"/>
    </row>
    <row r="21" spans="1:4" s="31" customFormat="1" ht="17.25" customHeight="1">
      <c r="A21" s="27"/>
      <c r="B21" s="32"/>
      <c r="C21" s="57" t="s">
        <v>105</v>
      </c>
      <c r="D21" s="32"/>
    </row>
    <row r="22" spans="1:4" s="31" customFormat="1" ht="17.25" customHeight="1">
      <c r="A22" s="27"/>
      <c r="B22" s="32"/>
      <c r="C22" s="57" t="s">
        <v>106</v>
      </c>
      <c r="D22" s="32"/>
    </row>
    <row r="23" spans="1:4" s="31" customFormat="1" ht="17.25" customHeight="1">
      <c r="A23" s="27"/>
      <c r="B23" s="32"/>
      <c r="C23" s="57" t="s">
        <v>107</v>
      </c>
      <c r="D23" s="32"/>
    </row>
    <row r="24" spans="1:4" s="31" customFormat="1" ht="17.25" customHeight="1">
      <c r="A24" s="27"/>
      <c r="B24" s="32"/>
      <c r="C24" s="57" t="s">
        <v>108</v>
      </c>
      <c r="D24" s="32"/>
    </row>
    <row r="25" spans="1:4" s="31" customFormat="1" ht="17.25" customHeight="1">
      <c r="A25" s="27"/>
      <c r="B25" s="32"/>
      <c r="C25" s="57" t="s">
        <v>109</v>
      </c>
      <c r="D25" s="53">
        <v>6.24</v>
      </c>
    </row>
    <row r="26" spans="1:4" s="31" customFormat="1" ht="17.25" customHeight="1">
      <c r="A26" s="27"/>
      <c r="B26" s="32"/>
      <c r="C26" s="57" t="s">
        <v>110</v>
      </c>
      <c r="D26" s="32"/>
    </row>
    <row r="27" spans="1:4" s="31" customFormat="1" ht="17.25" customHeight="1">
      <c r="A27" s="27"/>
      <c r="B27" s="32"/>
      <c r="C27" s="57" t="s">
        <v>111</v>
      </c>
      <c r="D27" s="32"/>
    </row>
    <row r="28" spans="1:4" ht="17.25" customHeight="1">
      <c r="A28" s="25" t="s">
        <v>53</v>
      </c>
      <c r="B28" s="30">
        <f>B6+B10</f>
        <v>160.74</v>
      </c>
      <c r="C28" s="26" t="s">
        <v>54</v>
      </c>
      <c r="D28" s="30">
        <v>160.74</v>
      </c>
    </row>
    <row r="30" spans="1:4">
      <c r="C30" s="2"/>
      <c r="D30" s="62"/>
    </row>
    <row r="31" spans="1:4">
      <c r="C31" s="2"/>
    </row>
    <row r="32" spans="1:4">
      <c r="D32" s="62"/>
    </row>
  </sheetData>
  <mergeCells count="2">
    <mergeCell ref="A4:B4"/>
    <mergeCell ref="C4:D4"/>
  </mergeCells>
  <phoneticPr fontId="1" type="noConversion"/>
  <pageMargins left="1.02" right="0.7" top="0.75" bottom="0.47" header="0.3" footer="0.3"/>
  <pageSetup paperSize="9" orientation="landscape" horizontalDpi="0" verticalDpi="0" r:id="rId1"/>
  <drawing r:id="rId2"/>
</worksheet>
</file>

<file path=xl/worksheets/sheet5.xml><?xml version="1.0" encoding="utf-8"?>
<worksheet xmlns="http://schemas.openxmlformats.org/spreadsheetml/2006/main" xmlns:r="http://schemas.openxmlformats.org/officeDocument/2006/relationships">
  <dimension ref="A1:I28"/>
  <sheetViews>
    <sheetView workbookViewId="0">
      <selection activeCell="F31" sqref="F31"/>
    </sheetView>
  </sheetViews>
  <sheetFormatPr defaultRowHeight="13.5"/>
  <cols>
    <col min="1" max="1" width="9" style="31" bestFit="1" customWidth="1"/>
    <col min="2" max="2" width="8" style="31" customWidth="1"/>
    <col min="3" max="3" width="33.5" style="31" customWidth="1"/>
    <col min="4" max="4" width="12.875" style="31" customWidth="1"/>
    <col min="5" max="5" width="12.25" style="31" customWidth="1"/>
    <col min="6" max="9" width="14.25" style="31" customWidth="1"/>
    <col min="10" max="16384" width="9" style="31"/>
  </cols>
  <sheetData>
    <row r="1" spans="1:9" ht="23.25" customHeight="1"/>
    <row r="2" spans="1:9" ht="23.25" customHeight="1"/>
    <row r="3" spans="1:9" ht="23.25" customHeight="1"/>
    <row r="4" spans="1:9" ht="23.25" customHeight="1"/>
    <row r="5" spans="1:9" ht="22.5" customHeight="1">
      <c r="A5" s="128" t="s">
        <v>289</v>
      </c>
      <c r="B5" s="120" t="s">
        <v>290</v>
      </c>
      <c r="C5" s="119" t="s">
        <v>291</v>
      </c>
      <c r="D5" s="120" t="s">
        <v>281</v>
      </c>
      <c r="E5" s="119" t="s">
        <v>310</v>
      </c>
      <c r="F5" s="119"/>
      <c r="G5" s="119"/>
      <c r="H5" s="119"/>
      <c r="I5" s="119"/>
    </row>
    <row r="6" spans="1:9" ht="22.5" customHeight="1">
      <c r="A6" s="119"/>
      <c r="B6" s="120"/>
      <c r="C6" s="119"/>
      <c r="D6" s="120"/>
      <c r="E6" s="120" t="s">
        <v>282</v>
      </c>
      <c r="F6" s="120" t="s">
        <v>311</v>
      </c>
      <c r="G6" s="120"/>
      <c r="H6" s="118" t="s">
        <v>312</v>
      </c>
      <c r="I6" s="118"/>
    </row>
    <row r="7" spans="1:9" ht="28.5" customHeight="1">
      <c r="A7" s="119"/>
      <c r="B7" s="120"/>
      <c r="C7" s="119"/>
      <c r="D7" s="120"/>
      <c r="E7" s="120"/>
      <c r="F7" s="106" t="s">
        <v>306</v>
      </c>
      <c r="G7" s="111" t="s">
        <v>307</v>
      </c>
      <c r="H7" s="111" t="s">
        <v>308</v>
      </c>
      <c r="I7" s="104" t="s">
        <v>309</v>
      </c>
    </row>
    <row r="8" spans="1:9" ht="19.5" customHeight="1">
      <c r="A8" s="111"/>
      <c r="B8" s="110"/>
      <c r="C8" s="111" t="s">
        <v>281</v>
      </c>
      <c r="D8" s="30">
        <v>160.74</v>
      </c>
      <c r="E8" s="110">
        <f>F8+G8+H8</f>
        <v>160.74</v>
      </c>
      <c r="F8" s="106">
        <f>SUM(F9:F28)</f>
        <v>100.50000000000001</v>
      </c>
      <c r="G8" s="106">
        <f t="shared" ref="G8:H8" si="0">SUM(G9:G28)</f>
        <v>12.21</v>
      </c>
      <c r="H8" s="106">
        <f t="shared" si="0"/>
        <v>48.03</v>
      </c>
      <c r="I8" s="104"/>
    </row>
    <row r="9" spans="1:9" ht="17.25" customHeight="1">
      <c r="A9" s="22">
        <v>301</v>
      </c>
      <c r="B9" s="110">
        <v>205001</v>
      </c>
      <c r="C9" s="108"/>
      <c r="D9" s="108"/>
      <c r="E9" s="106"/>
      <c r="F9" s="106"/>
      <c r="G9" s="107"/>
      <c r="H9" s="32"/>
      <c r="I9" s="32"/>
    </row>
    <row r="10" spans="1:9" ht="17.25" customHeight="1">
      <c r="A10" s="45">
        <v>30101</v>
      </c>
      <c r="B10" s="105">
        <v>205001</v>
      </c>
      <c r="C10" s="114" t="s">
        <v>13</v>
      </c>
      <c r="D10" s="51"/>
      <c r="E10" s="54"/>
      <c r="F10" s="59">
        <v>41.31</v>
      </c>
      <c r="G10" s="55"/>
      <c r="H10" s="32"/>
      <c r="I10" s="32"/>
    </row>
    <row r="11" spans="1:9" ht="17.25" customHeight="1">
      <c r="A11" s="104">
        <v>30102</v>
      </c>
      <c r="B11" s="110">
        <v>205001</v>
      </c>
      <c r="C11" s="114" t="s">
        <v>14</v>
      </c>
      <c r="D11" s="51"/>
      <c r="E11" s="54"/>
      <c r="F11" s="59">
        <v>17.97</v>
      </c>
      <c r="G11" s="55"/>
      <c r="H11" s="32"/>
      <c r="I11" s="32"/>
    </row>
    <row r="12" spans="1:9" ht="17.25" customHeight="1">
      <c r="A12" s="45">
        <v>30107</v>
      </c>
      <c r="B12" s="105">
        <v>205001</v>
      </c>
      <c r="C12" s="115" t="s">
        <v>55</v>
      </c>
      <c r="D12" s="52"/>
      <c r="E12" s="54"/>
      <c r="F12" s="59">
        <v>2.2200000000000002</v>
      </c>
      <c r="G12" s="55"/>
      <c r="H12" s="32"/>
      <c r="I12" s="32"/>
    </row>
    <row r="13" spans="1:9" ht="17.25" customHeight="1">
      <c r="A13" s="45">
        <v>30103</v>
      </c>
      <c r="B13" s="110">
        <v>205001</v>
      </c>
      <c r="C13" s="114" t="s">
        <v>15</v>
      </c>
      <c r="D13" s="32"/>
      <c r="E13" s="32"/>
      <c r="F13" s="59">
        <v>16.649999999999999</v>
      </c>
      <c r="G13" s="32"/>
      <c r="H13" s="32"/>
      <c r="I13" s="32"/>
    </row>
    <row r="14" spans="1:9" ht="17.25" customHeight="1">
      <c r="A14" s="47">
        <v>3010306</v>
      </c>
      <c r="B14" s="105">
        <v>205001</v>
      </c>
      <c r="C14" s="114" t="s">
        <v>112</v>
      </c>
      <c r="D14" s="32"/>
      <c r="E14" s="32"/>
      <c r="F14" s="59">
        <v>4.33</v>
      </c>
      <c r="G14" s="32"/>
      <c r="H14" s="32"/>
      <c r="I14" s="32"/>
    </row>
    <row r="15" spans="1:9" ht="17.25" customHeight="1">
      <c r="A15" s="45">
        <v>30108</v>
      </c>
      <c r="B15" s="110">
        <v>205001</v>
      </c>
      <c r="C15" s="114" t="s">
        <v>56</v>
      </c>
      <c r="D15" s="32"/>
      <c r="E15" s="32"/>
      <c r="F15" s="59">
        <v>8.32</v>
      </c>
      <c r="G15" s="32"/>
      <c r="H15" s="32"/>
      <c r="I15" s="32"/>
    </row>
    <row r="16" spans="1:9" ht="17.25" customHeight="1">
      <c r="A16" s="45">
        <v>30110</v>
      </c>
      <c r="B16" s="105">
        <v>205001</v>
      </c>
      <c r="C16" s="114" t="s">
        <v>57</v>
      </c>
      <c r="D16" s="32"/>
      <c r="E16" s="32"/>
      <c r="F16" s="59">
        <v>3.28</v>
      </c>
      <c r="G16" s="32"/>
      <c r="H16" s="32"/>
      <c r="I16" s="32"/>
    </row>
    <row r="17" spans="1:9" ht="17.25" customHeight="1">
      <c r="A17" s="45">
        <v>30112</v>
      </c>
      <c r="B17" s="110">
        <v>205001</v>
      </c>
      <c r="C17" s="114" t="s">
        <v>16</v>
      </c>
      <c r="D17" s="32"/>
      <c r="E17" s="32"/>
      <c r="F17" s="59">
        <v>0.18</v>
      </c>
      <c r="G17" s="32"/>
      <c r="H17" s="32"/>
      <c r="I17" s="32"/>
    </row>
    <row r="18" spans="1:9" ht="17.25" customHeight="1">
      <c r="A18" s="45">
        <v>30113</v>
      </c>
      <c r="B18" s="105">
        <v>205001</v>
      </c>
      <c r="C18" s="114" t="s">
        <v>21</v>
      </c>
      <c r="D18" s="32"/>
      <c r="E18" s="32"/>
      <c r="F18" s="59">
        <v>6.24</v>
      </c>
      <c r="G18" s="32"/>
      <c r="H18" s="32"/>
      <c r="I18" s="32"/>
    </row>
    <row r="19" spans="1:9" ht="17.25" customHeight="1">
      <c r="A19" s="22">
        <v>302</v>
      </c>
      <c r="B19" s="110">
        <v>205001</v>
      </c>
      <c r="C19" s="114"/>
      <c r="D19" s="32"/>
      <c r="E19" s="32"/>
      <c r="F19" s="59"/>
      <c r="G19" s="32"/>
      <c r="H19" s="32"/>
      <c r="I19" s="32"/>
    </row>
    <row r="20" spans="1:9" ht="17.25" customHeight="1">
      <c r="A20" s="104">
        <v>30201</v>
      </c>
      <c r="B20" s="105">
        <v>205001</v>
      </c>
      <c r="C20" s="116" t="s">
        <v>72</v>
      </c>
      <c r="D20" s="32"/>
      <c r="E20" s="32"/>
      <c r="F20" s="32"/>
      <c r="G20" s="32"/>
      <c r="H20" s="59">
        <v>1.8</v>
      </c>
      <c r="I20" s="32"/>
    </row>
    <row r="21" spans="1:9" ht="17.25" customHeight="1">
      <c r="A21" s="104">
        <v>30229</v>
      </c>
      <c r="B21" s="110">
        <v>205001</v>
      </c>
      <c r="C21" s="116" t="s">
        <v>61</v>
      </c>
      <c r="D21" s="32"/>
      <c r="E21" s="32"/>
      <c r="F21" s="32"/>
      <c r="G21" s="32"/>
      <c r="H21" s="59">
        <v>1.23</v>
      </c>
      <c r="I21" s="32"/>
    </row>
    <row r="22" spans="1:9" ht="17.25" customHeight="1">
      <c r="A22" s="48">
        <v>30299</v>
      </c>
      <c r="B22" s="105">
        <v>205001</v>
      </c>
      <c r="C22" s="117" t="s">
        <v>316</v>
      </c>
      <c r="D22" s="32"/>
      <c r="E22" s="32"/>
      <c r="F22" s="32"/>
      <c r="G22" s="32"/>
      <c r="H22" s="59">
        <v>5</v>
      </c>
      <c r="I22" s="32"/>
    </row>
    <row r="23" spans="1:9" ht="17.25" customHeight="1">
      <c r="A23" s="104">
        <v>30299</v>
      </c>
      <c r="B23" s="110">
        <v>205001</v>
      </c>
      <c r="C23" s="117" t="s">
        <v>317</v>
      </c>
      <c r="D23" s="32"/>
      <c r="E23" s="32"/>
      <c r="F23" s="32"/>
      <c r="G23" s="32"/>
      <c r="H23" s="59">
        <v>5</v>
      </c>
      <c r="I23" s="32"/>
    </row>
    <row r="24" spans="1:9" ht="17.25" customHeight="1">
      <c r="A24" s="104">
        <v>30299</v>
      </c>
      <c r="B24" s="105">
        <v>205001</v>
      </c>
      <c r="C24" s="117" t="s">
        <v>70</v>
      </c>
      <c r="D24" s="32"/>
      <c r="E24" s="32"/>
      <c r="F24" s="32"/>
      <c r="G24" s="32"/>
      <c r="H24" s="59">
        <v>25</v>
      </c>
      <c r="I24" s="32"/>
    </row>
    <row r="25" spans="1:9" ht="17.25" customHeight="1">
      <c r="A25" s="104">
        <v>30299</v>
      </c>
      <c r="B25" s="110">
        <v>205001</v>
      </c>
      <c r="C25" s="117" t="s">
        <v>71</v>
      </c>
      <c r="D25" s="32"/>
      <c r="E25" s="32"/>
      <c r="F25" s="32"/>
      <c r="G25" s="32"/>
      <c r="H25" s="59">
        <v>10</v>
      </c>
      <c r="I25" s="32"/>
    </row>
    <row r="26" spans="1:9" ht="17.25" customHeight="1">
      <c r="A26" s="22">
        <v>303</v>
      </c>
      <c r="B26" s="105">
        <v>205001</v>
      </c>
      <c r="C26" s="114"/>
      <c r="D26" s="32"/>
      <c r="E26" s="32"/>
      <c r="F26" s="32"/>
      <c r="G26" s="32"/>
      <c r="H26" s="32"/>
      <c r="I26" s="32"/>
    </row>
    <row r="27" spans="1:9" ht="17.25" customHeight="1">
      <c r="A27" s="104">
        <v>30301</v>
      </c>
      <c r="B27" s="110">
        <v>205001</v>
      </c>
      <c r="C27" s="116" t="s">
        <v>65</v>
      </c>
      <c r="D27" s="32"/>
      <c r="E27" s="32"/>
      <c r="F27" s="61"/>
      <c r="G27" s="61">
        <v>11.3</v>
      </c>
      <c r="H27" s="32"/>
      <c r="I27" s="32"/>
    </row>
    <row r="28" spans="1:9" ht="17.25" customHeight="1">
      <c r="A28" s="48">
        <v>30304</v>
      </c>
      <c r="B28" s="105">
        <v>205001</v>
      </c>
      <c r="C28" s="117" t="s">
        <v>113</v>
      </c>
      <c r="D28" s="32"/>
      <c r="E28" s="32"/>
      <c r="F28" s="61"/>
      <c r="G28" s="61">
        <v>0.91</v>
      </c>
      <c r="H28" s="32"/>
      <c r="I28" s="32"/>
    </row>
  </sheetData>
  <mergeCells count="8">
    <mergeCell ref="E6:E7"/>
    <mergeCell ref="F6:G6"/>
    <mergeCell ref="H6:I6"/>
    <mergeCell ref="E5:I5"/>
    <mergeCell ref="A5:A7"/>
    <mergeCell ref="B5:B7"/>
    <mergeCell ref="C5:C7"/>
    <mergeCell ref="D5:D7"/>
  </mergeCells>
  <phoneticPr fontId="1" type="noConversion"/>
  <pageMargins left="0.73" right="0.23" top="0.5" bottom="0.33"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dimension ref="A5:E41"/>
  <sheetViews>
    <sheetView topLeftCell="A13" workbookViewId="0">
      <selection activeCell="J29" sqref="J29"/>
    </sheetView>
  </sheetViews>
  <sheetFormatPr defaultRowHeight="13.5"/>
  <cols>
    <col min="1" max="1" width="9.625" customWidth="1"/>
    <col min="2" max="2" width="36" customWidth="1"/>
    <col min="3" max="3" width="14" customWidth="1"/>
    <col min="4" max="4" width="14.375" customWidth="1"/>
    <col min="5" max="5" width="13" customWidth="1"/>
  </cols>
  <sheetData>
    <row r="5" spans="1:5" ht="10.5" customHeight="1"/>
    <row r="6" spans="1:5" ht="18.75" customHeight="1">
      <c r="A6" s="118" t="s">
        <v>313</v>
      </c>
      <c r="B6" s="118"/>
      <c r="C6" s="118" t="s">
        <v>314</v>
      </c>
      <c r="D6" s="118"/>
      <c r="E6" s="118"/>
    </row>
    <row r="7" spans="1:5" ht="18.75" customHeight="1">
      <c r="A7" s="43" t="s">
        <v>8</v>
      </c>
      <c r="B7" s="43" t="s">
        <v>9</v>
      </c>
      <c r="C7" s="43" t="s">
        <v>10</v>
      </c>
      <c r="D7" s="43" t="s">
        <v>11</v>
      </c>
      <c r="E7" s="43" t="s">
        <v>12</v>
      </c>
    </row>
    <row r="8" spans="1:5" s="19" customFormat="1" ht="18.75" customHeight="1">
      <c r="A8" s="22">
        <v>301</v>
      </c>
      <c r="B8" s="12" t="s">
        <v>64</v>
      </c>
      <c r="C8" s="60">
        <f>SUM(C9:C17)</f>
        <v>100.50000000000001</v>
      </c>
      <c r="D8" s="60">
        <f>SUM(D9:D17)</f>
        <v>100.50000000000001</v>
      </c>
      <c r="E8" s="30"/>
    </row>
    <row r="9" spans="1:5" ht="18.75" customHeight="1">
      <c r="A9" s="45">
        <v>30101</v>
      </c>
      <c r="B9" s="38" t="s">
        <v>13</v>
      </c>
      <c r="C9" s="59">
        <f>D9</f>
        <v>41.31</v>
      </c>
      <c r="D9" s="59">
        <v>41.31</v>
      </c>
      <c r="E9" s="32"/>
    </row>
    <row r="10" spans="1:5" ht="18.75" customHeight="1">
      <c r="A10" s="43">
        <v>30102</v>
      </c>
      <c r="B10" s="38" t="s">
        <v>14</v>
      </c>
      <c r="C10" s="59">
        <f t="shared" ref="C10:C17" si="0">D10</f>
        <v>17.97</v>
      </c>
      <c r="D10" s="59">
        <v>17.97</v>
      </c>
      <c r="E10" s="32"/>
    </row>
    <row r="11" spans="1:5" ht="18.75" customHeight="1">
      <c r="A11" s="45">
        <v>30107</v>
      </c>
      <c r="B11" s="46" t="s">
        <v>55</v>
      </c>
      <c r="C11" s="59">
        <f t="shared" si="0"/>
        <v>2.2200000000000002</v>
      </c>
      <c r="D11" s="59">
        <v>2.2200000000000002</v>
      </c>
      <c r="E11" s="32"/>
    </row>
    <row r="12" spans="1:5" ht="18.75" customHeight="1">
      <c r="A12" s="45">
        <v>30103</v>
      </c>
      <c r="B12" s="38" t="s">
        <v>15</v>
      </c>
      <c r="C12" s="59">
        <f t="shared" si="0"/>
        <v>16.649999999999999</v>
      </c>
      <c r="D12" s="59">
        <v>16.649999999999999</v>
      </c>
      <c r="E12" s="32"/>
    </row>
    <row r="13" spans="1:5" s="31" customFormat="1" ht="18.75" customHeight="1">
      <c r="A13" s="47">
        <v>3010306</v>
      </c>
      <c r="B13" s="38" t="s">
        <v>112</v>
      </c>
      <c r="C13" s="59">
        <f t="shared" si="0"/>
        <v>4.33</v>
      </c>
      <c r="D13" s="59">
        <v>4.33</v>
      </c>
      <c r="E13" s="32"/>
    </row>
    <row r="14" spans="1:5" ht="18.75" customHeight="1">
      <c r="A14" s="45">
        <v>30108</v>
      </c>
      <c r="B14" s="38" t="s">
        <v>56</v>
      </c>
      <c r="C14" s="59">
        <f t="shared" si="0"/>
        <v>8.32</v>
      </c>
      <c r="D14" s="59">
        <v>8.32</v>
      </c>
      <c r="E14" s="32"/>
    </row>
    <row r="15" spans="1:5" ht="18.75" customHeight="1">
      <c r="A15" s="45">
        <v>30110</v>
      </c>
      <c r="B15" s="38" t="s">
        <v>57</v>
      </c>
      <c r="C15" s="59">
        <f t="shared" si="0"/>
        <v>3.28</v>
      </c>
      <c r="D15" s="59">
        <v>3.28</v>
      </c>
      <c r="E15" s="32"/>
    </row>
    <row r="16" spans="1:5" ht="18.75" customHeight="1">
      <c r="A16" s="45">
        <v>30112</v>
      </c>
      <c r="B16" s="38" t="s">
        <v>16</v>
      </c>
      <c r="C16" s="59">
        <f t="shared" si="0"/>
        <v>0.18</v>
      </c>
      <c r="D16" s="59">
        <v>0.18</v>
      </c>
      <c r="E16" s="59"/>
    </row>
    <row r="17" spans="1:5" ht="18.75" customHeight="1">
      <c r="A17" s="45">
        <v>30113</v>
      </c>
      <c r="B17" s="38" t="s">
        <v>21</v>
      </c>
      <c r="C17" s="59">
        <f t="shared" si="0"/>
        <v>6.24</v>
      </c>
      <c r="D17" s="59">
        <v>6.24</v>
      </c>
      <c r="E17" s="59"/>
    </row>
    <row r="18" spans="1:5" ht="18.75" customHeight="1">
      <c r="A18" s="22">
        <v>302</v>
      </c>
      <c r="B18" s="12" t="s">
        <v>35</v>
      </c>
      <c r="C18" s="60">
        <f>SUM(C19:C33)</f>
        <v>48.03</v>
      </c>
      <c r="D18" s="59"/>
      <c r="E18" s="60">
        <f>SUM(E19:E33)</f>
        <v>48.03</v>
      </c>
    </row>
    <row r="19" spans="1:5" ht="18.75" customHeight="1">
      <c r="A19" s="43">
        <v>30201</v>
      </c>
      <c r="B19" s="11" t="s">
        <v>72</v>
      </c>
      <c r="C19" s="59">
        <f>E19</f>
        <v>1.8</v>
      </c>
      <c r="D19" s="59"/>
      <c r="E19" s="59">
        <v>1.8</v>
      </c>
    </row>
    <row r="20" spans="1:5" ht="18.75" customHeight="1">
      <c r="A20" s="43">
        <v>30205</v>
      </c>
      <c r="B20" s="11" t="s">
        <v>17</v>
      </c>
      <c r="C20" s="59">
        <f t="shared" ref="C20:C33" si="1">E20</f>
        <v>0</v>
      </c>
      <c r="D20" s="59"/>
      <c r="E20" s="59">
        <f t="shared" ref="E20:E29" si="2">F20+G20</f>
        <v>0</v>
      </c>
    </row>
    <row r="21" spans="1:5" ht="18.75" customHeight="1">
      <c r="A21" s="43">
        <v>30206</v>
      </c>
      <c r="B21" s="11" t="s">
        <v>18</v>
      </c>
      <c r="C21" s="59">
        <f t="shared" si="1"/>
        <v>0</v>
      </c>
      <c r="D21" s="59"/>
      <c r="E21" s="59">
        <f t="shared" si="2"/>
        <v>0</v>
      </c>
    </row>
    <row r="22" spans="1:5" ht="18.75" customHeight="1">
      <c r="A22" s="43">
        <v>30207</v>
      </c>
      <c r="B22" s="11" t="s">
        <v>19</v>
      </c>
      <c r="C22" s="59">
        <f t="shared" si="1"/>
        <v>0</v>
      </c>
      <c r="D22" s="59"/>
      <c r="E22" s="59">
        <f t="shared" si="2"/>
        <v>0</v>
      </c>
    </row>
    <row r="23" spans="1:5" ht="18.75" customHeight="1">
      <c r="A23" s="43">
        <v>30211</v>
      </c>
      <c r="B23" s="11" t="s">
        <v>36</v>
      </c>
      <c r="C23" s="59">
        <f t="shared" si="1"/>
        <v>0</v>
      </c>
      <c r="D23" s="59"/>
      <c r="E23" s="59">
        <f t="shared" si="2"/>
        <v>0</v>
      </c>
    </row>
    <row r="24" spans="1:5" ht="18.75" customHeight="1">
      <c r="A24" s="43">
        <v>30213</v>
      </c>
      <c r="B24" s="11" t="s">
        <v>20</v>
      </c>
      <c r="C24" s="59">
        <f t="shared" si="1"/>
        <v>0</v>
      </c>
      <c r="D24" s="59"/>
      <c r="E24" s="59">
        <f t="shared" si="2"/>
        <v>0</v>
      </c>
    </row>
    <row r="25" spans="1:5" ht="18.75" customHeight="1">
      <c r="A25" s="43">
        <v>30215</v>
      </c>
      <c r="B25" s="11" t="s">
        <v>58</v>
      </c>
      <c r="C25" s="59">
        <f t="shared" si="1"/>
        <v>0</v>
      </c>
      <c r="D25" s="59"/>
      <c r="E25" s="59">
        <f t="shared" si="2"/>
        <v>0</v>
      </c>
    </row>
    <row r="26" spans="1:5" ht="18.75" customHeight="1">
      <c r="A26" s="43">
        <v>30216</v>
      </c>
      <c r="B26" s="28" t="s">
        <v>59</v>
      </c>
      <c r="C26" s="59">
        <f t="shared" si="1"/>
        <v>0</v>
      </c>
      <c r="D26" s="59"/>
      <c r="E26" s="59">
        <f t="shared" si="2"/>
        <v>0</v>
      </c>
    </row>
    <row r="27" spans="1:5" ht="18.75" customHeight="1">
      <c r="A27" s="43">
        <v>30217</v>
      </c>
      <c r="B27" s="11" t="s">
        <v>60</v>
      </c>
      <c r="C27" s="59">
        <f t="shared" si="1"/>
        <v>0</v>
      </c>
      <c r="D27" s="59"/>
      <c r="E27" s="59">
        <f t="shared" si="2"/>
        <v>0</v>
      </c>
    </row>
    <row r="28" spans="1:5" ht="18.75" customHeight="1">
      <c r="A28" s="43">
        <v>30229</v>
      </c>
      <c r="B28" s="11" t="s">
        <v>61</v>
      </c>
      <c r="C28" s="59">
        <f t="shared" si="1"/>
        <v>1.23</v>
      </c>
      <c r="D28" s="59"/>
      <c r="E28" s="59">
        <v>1.23</v>
      </c>
    </row>
    <row r="29" spans="1:5" ht="18.75" customHeight="1">
      <c r="A29" s="43">
        <v>30231</v>
      </c>
      <c r="B29" s="28" t="s">
        <v>62</v>
      </c>
      <c r="C29" s="59">
        <f t="shared" si="1"/>
        <v>0</v>
      </c>
      <c r="D29" s="59"/>
      <c r="E29" s="59">
        <f t="shared" si="2"/>
        <v>0</v>
      </c>
    </row>
    <row r="30" spans="1:5" s="31" customFormat="1" ht="18.75" customHeight="1">
      <c r="A30" s="48">
        <v>30299</v>
      </c>
      <c r="B30" s="28" t="s">
        <v>316</v>
      </c>
      <c r="C30" s="59">
        <f t="shared" si="1"/>
        <v>5</v>
      </c>
      <c r="D30" s="59"/>
      <c r="E30" s="59">
        <v>5</v>
      </c>
    </row>
    <row r="31" spans="1:5" s="31" customFormat="1" ht="18.75" customHeight="1">
      <c r="A31" s="44">
        <v>30299</v>
      </c>
      <c r="B31" s="28" t="s">
        <v>317</v>
      </c>
      <c r="C31" s="59">
        <f t="shared" si="1"/>
        <v>5</v>
      </c>
      <c r="D31" s="59"/>
      <c r="E31" s="59">
        <v>5</v>
      </c>
    </row>
    <row r="32" spans="1:5" s="31" customFormat="1" ht="18.75" customHeight="1">
      <c r="A32" s="43">
        <v>30299</v>
      </c>
      <c r="B32" s="28" t="s">
        <v>70</v>
      </c>
      <c r="C32" s="59">
        <f t="shared" si="1"/>
        <v>25</v>
      </c>
      <c r="D32" s="59"/>
      <c r="E32" s="59">
        <v>25</v>
      </c>
    </row>
    <row r="33" spans="1:5" s="31" customFormat="1" ht="18.75" customHeight="1">
      <c r="A33" s="43">
        <v>30299</v>
      </c>
      <c r="B33" s="28" t="s">
        <v>71</v>
      </c>
      <c r="C33" s="59">
        <f t="shared" si="1"/>
        <v>10</v>
      </c>
      <c r="D33" s="59"/>
      <c r="E33" s="59">
        <v>10</v>
      </c>
    </row>
    <row r="34" spans="1:5" ht="18.75" customHeight="1">
      <c r="A34" s="22">
        <v>303</v>
      </c>
      <c r="B34" s="29" t="s">
        <v>63</v>
      </c>
      <c r="C34" s="60">
        <f>C35+C36+C37+C38</f>
        <v>12.21</v>
      </c>
      <c r="D34" s="60">
        <f>D35+D36+D37+D38</f>
        <v>12.21</v>
      </c>
      <c r="E34" s="59"/>
    </row>
    <row r="35" spans="1:5" ht="18.75" customHeight="1">
      <c r="A35" s="43">
        <v>30301</v>
      </c>
      <c r="B35" s="11" t="s">
        <v>65</v>
      </c>
      <c r="C35" s="59">
        <f>D35</f>
        <v>11.3</v>
      </c>
      <c r="D35" s="61">
        <v>11.3</v>
      </c>
      <c r="E35" s="59"/>
    </row>
    <row r="36" spans="1:5" s="31" customFormat="1" ht="18.75" customHeight="1">
      <c r="A36" s="48">
        <v>30304</v>
      </c>
      <c r="B36" s="28" t="s">
        <v>113</v>
      </c>
      <c r="C36" s="59">
        <f t="shared" ref="C36:C38" si="3">D36</f>
        <v>0.91</v>
      </c>
      <c r="D36" s="61">
        <v>0.91</v>
      </c>
      <c r="E36" s="59"/>
    </row>
    <row r="37" spans="1:5" s="31" customFormat="1" ht="18.75" customHeight="1">
      <c r="A37" s="43">
        <v>30305</v>
      </c>
      <c r="B37" s="28" t="s">
        <v>66</v>
      </c>
      <c r="C37" s="59">
        <v>0</v>
      </c>
      <c r="D37" s="61">
        <f t="shared" ref="D37" si="4">C37</f>
        <v>0</v>
      </c>
      <c r="E37" s="59"/>
    </row>
    <row r="38" spans="1:5" s="31" customFormat="1" ht="18.75" customHeight="1">
      <c r="A38" s="43">
        <v>30312</v>
      </c>
      <c r="B38" s="11" t="s">
        <v>67</v>
      </c>
      <c r="C38" s="59">
        <f t="shared" si="3"/>
        <v>0</v>
      </c>
      <c r="D38" s="61">
        <v>0</v>
      </c>
      <c r="E38" s="59"/>
    </row>
    <row r="39" spans="1:5" ht="18.75" customHeight="1">
      <c r="A39" s="32"/>
      <c r="B39" s="39" t="s">
        <v>10</v>
      </c>
      <c r="C39" s="60">
        <f>C8+C18+C34</f>
        <v>160.74000000000004</v>
      </c>
      <c r="D39" s="60">
        <f>D8+D34</f>
        <v>112.71000000000001</v>
      </c>
      <c r="E39" s="60">
        <f>E18</f>
        <v>48.03</v>
      </c>
    </row>
    <row r="41" spans="1:5">
      <c r="C41" s="62"/>
    </row>
  </sheetData>
  <mergeCells count="2">
    <mergeCell ref="A6:B6"/>
    <mergeCell ref="C6:E6"/>
  </mergeCells>
  <phoneticPr fontId="1" type="noConversion"/>
  <pageMargins left="0.8" right="0.52" top="0.56000000000000005" bottom="0.55000000000000004"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dimension ref="A1:R16"/>
  <sheetViews>
    <sheetView workbookViewId="0">
      <selection activeCell="F14" sqref="F14"/>
    </sheetView>
  </sheetViews>
  <sheetFormatPr defaultRowHeight="13.5"/>
  <cols>
    <col min="1" max="1" width="7.125" customWidth="1"/>
    <col min="2" max="3" width="7.875" customWidth="1"/>
    <col min="4" max="4" width="7.875" style="31" customWidth="1"/>
    <col min="5" max="6" width="7.875" customWidth="1"/>
    <col min="7" max="9" width="7.5" customWidth="1"/>
    <col min="10" max="10" width="7.5" style="31" customWidth="1"/>
    <col min="11" max="12" width="7.5" customWidth="1"/>
    <col min="13" max="15" width="6.75" customWidth="1"/>
    <col min="16" max="16" width="6.75" style="31" customWidth="1"/>
    <col min="17" max="18" width="6.75" customWidth="1"/>
  </cols>
  <sheetData>
    <row r="1" spans="1:18" ht="23.25" customHeight="1"/>
    <row r="5" spans="1:18" ht="16.5" customHeight="1"/>
    <row r="6" spans="1:18" ht="25.5" customHeight="1">
      <c r="A6" s="133" t="s">
        <v>321</v>
      </c>
      <c r="B6" s="134"/>
      <c r="C6" s="134"/>
      <c r="D6" s="134"/>
      <c r="E6" s="134"/>
      <c r="F6" s="135"/>
      <c r="G6" s="133" t="s">
        <v>320</v>
      </c>
      <c r="H6" s="134"/>
      <c r="I6" s="134"/>
      <c r="J6" s="134"/>
      <c r="K6" s="134"/>
      <c r="L6" s="135"/>
      <c r="M6" s="133" t="s">
        <v>319</v>
      </c>
      <c r="N6" s="134"/>
      <c r="O6" s="134"/>
      <c r="P6" s="134"/>
      <c r="Q6" s="134"/>
      <c r="R6" s="135"/>
    </row>
    <row r="7" spans="1:18" ht="32.25" customHeight="1">
      <c r="A7" s="129" t="s">
        <v>10</v>
      </c>
      <c r="B7" s="131" t="s">
        <v>23</v>
      </c>
      <c r="C7" s="136" t="s">
        <v>68</v>
      </c>
      <c r="D7" s="136"/>
      <c r="E7" s="136"/>
      <c r="F7" s="131" t="s">
        <v>27</v>
      </c>
      <c r="G7" s="129" t="s">
        <v>10</v>
      </c>
      <c r="H7" s="131" t="s">
        <v>23</v>
      </c>
      <c r="I7" s="136" t="s">
        <v>24</v>
      </c>
      <c r="J7" s="136"/>
      <c r="K7" s="136"/>
      <c r="L7" s="131" t="s">
        <v>22</v>
      </c>
      <c r="M7" s="129" t="s">
        <v>10</v>
      </c>
      <c r="N7" s="131" t="s">
        <v>23</v>
      </c>
      <c r="O7" s="136" t="s">
        <v>24</v>
      </c>
      <c r="P7" s="136"/>
      <c r="Q7" s="136"/>
      <c r="R7" s="131" t="s">
        <v>22</v>
      </c>
    </row>
    <row r="8" spans="1:18" ht="71.25" customHeight="1">
      <c r="A8" s="130"/>
      <c r="B8" s="132"/>
      <c r="C8" s="15" t="s">
        <v>25</v>
      </c>
      <c r="D8" s="42" t="s">
        <v>69</v>
      </c>
      <c r="E8" s="16" t="s">
        <v>26</v>
      </c>
      <c r="F8" s="132"/>
      <c r="G8" s="130"/>
      <c r="H8" s="132"/>
      <c r="I8" s="15" t="s">
        <v>25</v>
      </c>
      <c r="J8" s="42" t="s">
        <v>69</v>
      </c>
      <c r="K8" s="16" t="s">
        <v>26</v>
      </c>
      <c r="L8" s="132"/>
      <c r="M8" s="130"/>
      <c r="N8" s="132"/>
      <c r="O8" s="15" t="s">
        <v>25</v>
      </c>
      <c r="P8" s="42" t="s">
        <v>69</v>
      </c>
      <c r="Q8" s="16" t="s">
        <v>26</v>
      </c>
      <c r="R8" s="132"/>
    </row>
    <row r="9" spans="1:18" ht="27" customHeight="1">
      <c r="A9" s="40">
        <f>B9+C9+F9</f>
        <v>25000</v>
      </c>
      <c r="B9" s="40">
        <v>0</v>
      </c>
      <c r="C9" s="40">
        <v>15000</v>
      </c>
      <c r="D9" s="41">
        <v>0</v>
      </c>
      <c r="E9" s="40">
        <v>15000</v>
      </c>
      <c r="F9" s="40">
        <v>10000</v>
      </c>
      <c r="G9" s="40">
        <f>H9+I9+L9</f>
        <v>25000</v>
      </c>
      <c r="H9" s="40">
        <v>0</v>
      </c>
      <c r="I9" s="40">
        <v>15000</v>
      </c>
      <c r="J9" s="41">
        <v>0</v>
      </c>
      <c r="K9" s="40">
        <v>15000</v>
      </c>
      <c r="L9" s="40">
        <v>10000</v>
      </c>
      <c r="M9" s="40">
        <f>N9+O9+R9</f>
        <v>10000</v>
      </c>
      <c r="N9" s="40">
        <v>0</v>
      </c>
      <c r="O9" s="40">
        <v>0</v>
      </c>
      <c r="P9" s="41">
        <v>0</v>
      </c>
      <c r="Q9" s="40">
        <v>0</v>
      </c>
      <c r="R9" s="40">
        <v>10000</v>
      </c>
    </row>
    <row r="10" spans="1:18" ht="24" customHeight="1">
      <c r="A10" s="8"/>
      <c r="B10" s="10"/>
      <c r="C10" s="10"/>
      <c r="D10" s="10"/>
      <c r="E10" s="10"/>
      <c r="F10" s="10"/>
      <c r="G10" s="10"/>
      <c r="H10" s="10"/>
      <c r="I10" s="10"/>
      <c r="J10" s="10"/>
      <c r="K10" s="10"/>
      <c r="L10" s="10"/>
      <c r="M10" s="10"/>
      <c r="N10" s="10"/>
      <c r="O10" s="10"/>
      <c r="P10" s="10"/>
      <c r="Q10" s="10"/>
      <c r="R10" s="10"/>
    </row>
    <row r="11" spans="1:18" ht="24" customHeight="1">
      <c r="A11" s="8"/>
      <c r="B11" s="10"/>
      <c r="C11" s="10"/>
      <c r="D11" s="10"/>
      <c r="E11" s="10"/>
      <c r="F11" s="10"/>
      <c r="G11" s="10"/>
      <c r="H11" s="10"/>
      <c r="I11" s="10"/>
      <c r="J11" s="10"/>
      <c r="K11" s="10"/>
      <c r="L11" s="10"/>
      <c r="M11" s="10"/>
      <c r="N11" s="10"/>
      <c r="O11" s="10"/>
      <c r="P11" s="10"/>
      <c r="Q11" s="10"/>
      <c r="R11" s="10"/>
    </row>
    <row r="12" spans="1:18" ht="24" customHeight="1">
      <c r="A12" s="13"/>
      <c r="B12" s="10"/>
      <c r="C12" s="10"/>
      <c r="D12" s="10"/>
      <c r="E12" s="10"/>
      <c r="F12" s="10"/>
      <c r="G12" s="10"/>
      <c r="H12" s="10"/>
      <c r="I12" s="10"/>
      <c r="J12" s="10"/>
      <c r="K12" s="10"/>
      <c r="L12" s="10"/>
      <c r="M12" s="10"/>
      <c r="N12" s="10"/>
      <c r="O12" s="10"/>
      <c r="P12" s="10"/>
      <c r="Q12" s="10"/>
      <c r="R12" s="10"/>
    </row>
    <row r="13" spans="1:18" ht="24" customHeight="1">
      <c r="A13" s="14"/>
      <c r="B13" s="10"/>
      <c r="C13" s="10"/>
      <c r="D13" s="10"/>
      <c r="E13" s="10"/>
      <c r="F13" s="10"/>
      <c r="G13" s="10"/>
      <c r="H13" s="10"/>
      <c r="I13" s="10"/>
      <c r="J13" s="10"/>
      <c r="K13" s="10"/>
      <c r="L13" s="10"/>
      <c r="M13" s="10"/>
      <c r="N13" s="10"/>
      <c r="O13" s="10"/>
      <c r="P13" s="10"/>
      <c r="Q13" s="10"/>
      <c r="R13" s="10"/>
    </row>
    <row r="14" spans="1:18" ht="24" customHeight="1">
      <c r="A14" s="8"/>
      <c r="B14" s="10"/>
      <c r="C14" s="10"/>
      <c r="D14" s="10"/>
      <c r="E14" s="10"/>
      <c r="F14" s="10"/>
      <c r="G14" s="10"/>
      <c r="H14" s="10"/>
      <c r="I14" s="10"/>
      <c r="J14" s="10"/>
      <c r="K14" s="10"/>
      <c r="L14" s="10"/>
      <c r="M14" s="10"/>
      <c r="N14" s="10"/>
      <c r="O14" s="10"/>
      <c r="P14" s="10"/>
      <c r="Q14" s="10"/>
      <c r="R14" s="10"/>
    </row>
    <row r="15" spans="1:18" ht="24" customHeight="1">
      <c r="A15" s="8"/>
      <c r="B15" s="10"/>
      <c r="C15" s="10"/>
      <c r="D15" s="10"/>
      <c r="E15" s="10"/>
      <c r="F15" s="10"/>
      <c r="G15" s="10"/>
      <c r="H15" s="10"/>
      <c r="I15" s="10"/>
      <c r="J15" s="10"/>
      <c r="K15" s="10"/>
      <c r="L15" s="10"/>
      <c r="M15" s="10"/>
      <c r="N15" s="10"/>
      <c r="O15" s="10"/>
      <c r="P15" s="10"/>
      <c r="Q15" s="10"/>
      <c r="R15" s="10"/>
    </row>
    <row r="16" spans="1:18">
      <c r="A16" s="10"/>
      <c r="B16" s="10"/>
      <c r="C16" s="10"/>
      <c r="D16" s="10"/>
      <c r="E16" s="10"/>
      <c r="F16" s="10"/>
      <c r="G16" s="10"/>
      <c r="H16" s="10"/>
      <c r="I16" s="10"/>
      <c r="J16" s="10"/>
      <c r="K16" s="10"/>
      <c r="L16" s="10"/>
      <c r="M16" s="10"/>
      <c r="N16" s="10"/>
      <c r="O16" s="10"/>
      <c r="P16" s="10"/>
      <c r="Q16" s="10"/>
      <c r="R16" s="10"/>
    </row>
  </sheetData>
  <mergeCells count="15">
    <mergeCell ref="H7:H8"/>
    <mergeCell ref="I7:K7"/>
    <mergeCell ref="L7:L8"/>
    <mergeCell ref="M6:R6"/>
    <mergeCell ref="M7:M8"/>
    <mergeCell ref="N7:N8"/>
    <mergeCell ref="O7:Q7"/>
    <mergeCell ref="R7:R8"/>
    <mergeCell ref="G6:L6"/>
    <mergeCell ref="G7:G8"/>
    <mergeCell ref="A7:A8"/>
    <mergeCell ref="B7:B8"/>
    <mergeCell ref="F7:F8"/>
    <mergeCell ref="A6:F6"/>
    <mergeCell ref="C7:E7"/>
  </mergeCells>
  <phoneticPr fontId="1" type="noConversion"/>
  <pageMargins left="0.59055118110236227" right="0.35433070866141736" top="0.74803149606299213" bottom="0.74803149606299213" header="0.31496062992125984" footer="0.31496062992125984"/>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dimension ref="A1:F15"/>
  <sheetViews>
    <sheetView tabSelected="1" workbookViewId="0">
      <selection activeCell="E23" sqref="E23"/>
    </sheetView>
  </sheetViews>
  <sheetFormatPr defaultRowHeight="13.5"/>
  <cols>
    <col min="1" max="1" width="22" customWidth="1"/>
    <col min="2" max="2" width="34" customWidth="1"/>
    <col min="3" max="5" width="22" customWidth="1"/>
    <col min="6" max="6" width="14.375" customWidth="1"/>
  </cols>
  <sheetData>
    <row r="1" spans="1:6" ht="33" customHeight="1"/>
    <row r="2" spans="1:6" ht="33" customHeight="1"/>
    <row r="3" spans="1:6" ht="29.25" customHeight="1"/>
    <row r="4" spans="1:6" ht="30" customHeight="1">
      <c r="A4" s="129" t="s">
        <v>8</v>
      </c>
      <c r="B4" s="129" t="s">
        <v>9</v>
      </c>
      <c r="C4" s="133" t="s">
        <v>32</v>
      </c>
      <c r="D4" s="134"/>
      <c r="E4" s="135"/>
      <c r="F4" s="18"/>
    </row>
    <row r="5" spans="1:6" ht="30" customHeight="1">
      <c r="A5" s="130"/>
      <c r="B5" s="130"/>
      <c r="C5" s="4" t="s">
        <v>10</v>
      </c>
      <c r="D5" s="4" t="s">
        <v>33</v>
      </c>
      <c r="E5" s="4" t="s">
        <v>34</v>
      </c>
      <c r="F5" s="10"/>
    </row>
    <row r="6" spans="1:6" ht="30" customHeight="1">
      <c r="A6" s="1"/>
      <c r="B6" s="1"/>
      <c r="C6" s="23" t="s">
        <v>37</v>
      </c>
      <c r="D6" s="23" t="s">
        <v>37</v>
      </c>
      <c r="E6" s="23" t="s">
        <v>37</v>
      </c>
      <c r="F6" s="10"/>
    </row>
    <row r="7" spans="1:6" ht="30" customHeight="1">
      <c r="A7" s="5"/>
      <c r="B7" s="1"/>
      <c r="C7" s="1"/>
      <c r="D7" s="9"/>
      <c r="E7" s="1"/>
      <c r="F7" s="10"/>
    </row>
    <row r="8" spans="1:6" ht="30" customHeight="1">
      <c r="A8" s="5"/>
      <c r="B8" s="1"/>
      <c r="C8" s="1"/>
      <c r="D8" s="9"/>
      <c r="E8" s="1"/>
      <c r="F8" s="10"/>
    </row>
    <row r="9" spans="1:6" ht="30" customHeight="1">
      <c r="A9" s="6"/>
      <c r="B9" s="1"/>
      <c r="C9" s="1"/>
      <c r="D9" s="9"/>
      <c r="E9" s="1"/>
      <c r="F9" s="10"/>
    </row>
    <row r="10" spans="1:6" ht="30" customHeight="1">
      <c r="A10" s="3"/>
      <c r="B10" s="1"/>
      <c r="C10" s="1"/>
      <c r="D10" s="9"/>
      <c r="E10" s="1"/>
      <c r="F10" s="10"/>
    </row>
    <row r="11" spans="1:6" ht="30" customHeight="1">
      <c r="A11" s="5"/>
      <c r="B11" s="1"/>
      <c r="C11" s="1"/>
      <c r="D11" s="9"/>
      <c r="E11" s="1"/>
      <c r="F11" s="10"/>
    </row>
    <row r="12" spans="1:6" ht="30" customHeight="1">
      <c r="A12" s="7"/>
      <c r="B12" s="1"/>
      <c r="C12" s="1"/>
      <c r="D12" s="9"/>
      <c r="E12" s="1"/>
      <c r="F12" s="10"/>
    </row>
    <row r="13" spans="1:6" ht="30" customHeight="1">
      <c r="A13" s="1"/>
      <c r="B13" s="1"/>
      <c r="C13" s="1"/>
      <c r="D13" s="1"/>
      <c r="E13" s="1"/>
      <c r="F13" s="10"/>
    </row>
    <row r="14" spans="1:6" ht="30" customHeight="1">
      <c r="A14" s="4"/>
      <c r="B14" s="4" t="s">
        <v>10</v>
      </c>
      <c r="C14" s="1"/>
      <c r="D14" s="17"/>
      <c r="E14" s="1"/>
      <c r="F14" s="10"/>
    </row>
    <row r="15" spans="1:6" ht="22.5" customHeight="1">
      <c r="A15" s="137" t="s">
        <v>73</v>
      </c>
      <c r="B15" s="138"/>
      <c r="C15" s="138"/>
      <c r="D15" s="138"/>
      <c r="E15" s="138"/>
    </row>
  </sheetData>
  <mergeCells count="4">
    <mergeCell ref="C4:E4"/>
    <mergeCell ref="A4:A5"/>
    <mergeCell ref="B4:B5"/>
    <mergeCell ref="A15:E15"/>
  </mergeCells>
  <phoneticPr fontId="1" type="noConversion"/>
  <pageMargins left="0.7" right="0.7" top="0.75" bottom="0.75" header="0.3" footer="0.3"/>
  <pageSetup paperSize="9" orientation="landscape" horizontalDpi="0" verticalDpi="0" r:id="rId1"/>
  <drawing r:id="rId2"/>
</worksheet>
</file>

<file path=xl/worksheets/sheet9.xml><?xml version="1.0" encoding="utf-8"?>
<worksheet xmlns="http://schemas.openxmlformats.org/spreadsheetml/2006/main" xmlns:r="http://schemas.openxmlformats.org/officeDocument/2006/relationships">
  <dimension ref="A1:J62"/>
  <sheetViews>
    <sheetView workbookViewId="0">
      <selection activeCell="I17" sqref="I17"/>
    </sheetView>
  </sheetViews>
  <sheetFormatPr defaultColWidth="9" defaultRowHeight="14.25"/>
  <cols>
    <col min="1" max="1" width="14.375" style="71" customWidth="1"/>
    <col min="2" max="2" width="13.25" style="71" customWidth="1"/>
    <col min="3" max="3" width="16.875" style="71" customWidth="1"/>
    <col min="4" max="4" width="9" style="92"/>
    <col min="5" max="5" width="37.625" style="71" customWidth="1"/>
    <col min="6" max="6" width="44.625" style="101" customWidth="1"/>
    <col min="7" max="16384" width="9" style="71"/>
  </cols>
  <sheetData>
    <row r="1" spans="1:10" ht="24" customHeight="1">
      <c r="A1" s="179"/>
      <c r="B1" s="179"/>
      <c r="C1" s="179"/>
      <c r="D1" s="63"/>
      <c r="E1" s="93"/>
      <c r="F1" s="97"/>
      <c r="G1" s="31"/>
      <c r="H1" s="31"/>
      <c r="I1" s="31"/>
      <c r="J1" s="31"/>
    </row>
    <row r="2" spans="1:10" ht="39.75" customHeight="1">
      <c r="A2" s="180" t="s">
        <v>120</v>
      </c>
      <c r="B2" s="180"/>
      <c r="C2" s="180"/>
      <c r="D2" s="180"/>
      <c r="E2" s="180"/>
      <c r="F2" s="180"/>
      <c r="G2" s="31"/>
      <c r="H2" s="31"/>
      <c r="I2" s="31"/>
      <c r="J2" s="31"/>
    </row>
    <row r="3" spans="1:10" ht="21" customHeight="1">
      <c r="A3" s="72"/>
      <c r="B3" s="72"/>
      <c r="C3" s="72"/>
      <c r="D3" s="72"/>
      <c r="E3" s="103" t="s">
        <v>280</v>
      </c>
      <c r="F3" s="72"/>
      <c r="G3" s="31"/>
      <c r="H3" s="31"/>
      <c r="I3" s="31"/>
      <c r="J3" s="31"/>
    </row>
    <row r="4" spans="1:10" ht="22.5">
      <c r="A4" s="181"/>
      <c r="B4" s="181"/>
      <c r="C4" s="181"/>
      <c r="D4" s="181"/>
      <c r="E4" s="181"/>
      <c r="F4" s="181"/>
      <c r="G4" s="31"/>
      <c r="H4" s="31"/>
      <c r="I4" s="31"/>
      <c r="J4" s="31"/>
    </row>
    <row r="5" spans="1:10" ht="30.75" customHeight="1">
      <c r="A5" s="182" t="s">
        <v>121</v>
      </c>
      <c r="B5" s="182"/>
      <c r="C5" s="183" t="s">
        <v>237</v>
      </c>
      <c r="D5" s="183"/>
      <c r="E5" s="183"/>
      <c r="F5" s="183"/>
      <c r="G5" s="31"/>
      <c r="H5" s="31"/>
      <c r="I5" s="31"/>
      <c r="J5" s="31"/>
    </row>
    <row r="6" spans="1:10" ht="20.25" customHeight="1">
      <c r="A6" s="171" t="s">
        <v>122</v>
      </c>
      <c r="B6" s="64" t="s">
        <v>123</v>
      </c>
      <c r="C6" s="167" t="s">
        <v>261</v>
      </c>
      <c r="D6" s="168"/>
      <c r="E6" s="168"/>
      <c r="F6" s="169"/>
      <c r="G6" s="31"/>
      <c r="H6" s="31"/>
      <c r="I6" s="31"/>
      <c r="J6" s="31"/>
    </row>
    <row r="7" spans="1:10" ht="20.25" customHeight="1">
      <c r="A7" s="171"/>
      <c r="B7" s="64" t="s">
        <v>124</v>
      </c>
      <c r="C7" s="170" t="s">
        <v>238</v>
      </c>
      <c r="D7" s="170"/>
      <c r="E7" s="170"/>
      <c r="F7" s="170"/>
      <c r="G7" s="31"/>
      <c r="H7" s="31"/>
      <c r="I7" s="31"/>
      <c r="J7" s="31"/>
    </row>
    <row r="8" spans="1:10" ht="20.25" customHeight="1">
      <c r="A8" s="171"/>
      <c r="B8" s="64" t="s">
        <v>125</v>
      </c>
      <c r="C8" s="170" t="s">
        <v>270</v>
      </c>
      <c r="D8" s="170"/>
      <c r="E8" s="170"/>
      <c r="F8" s="170"/>
      <c r="G8" s="31"/>
      <c r="H8" s="31"/>
      <c r="I8" s="31"/>
      <c r="J8" s="31"/>
    </row>
    <row r="9" spans="1:10" ht="20.25" customHeight="1">
      <c r="A9" s="171"/>
      <c r="B9" s="64" t="s">
        <v>236</v>
      </c>
      <c r="C9" s="170" t="s">
        <v>239</v>
      </c>
      <c r="D9" s="170"/>
      <c r="E9" s="170"/>
      <c r="F9" s="170"/>
      <c r="G9" s="31"/>
      <c r="H9" s="31"/>
      <c r="I9" s="31"/>
      <c r="J9" s="31"/>
    </row>
    <row r="10" spans="1:10" ht="20.25" customHeight="1">
      <c r="A10" s="171"/>
      <c r="B10" s="64" t="s">
        <v>240</v>
      </c>
      <c r="C10" s="170" t="s">
        <v>241</v>
      </c>
      <c r="D10" s="170"/>
      <c r="E10" s="170"/>
      <c r="F10" s="170"/>
      <c r="G10" s="31"/>
      <c r="H10" s="31"/>
      <c r="I10" s="31"/>
      <c r="J10" s="31"/>
    </row>
    <row r="11" spans="1:10" ht="21" customHeight="1">
      <c r="A11" s="172" t="s">
        <v>114</v>
      </c>
      <c r="B11" s="173" t="s">
        <v>115</v>
      </c>
      <c r="C11" s="175" t="s">
        <v>116</v>
      </c>
      <c r="D11" s="176" t="s">
        <v>126</v>
      </c>
      <c r="E11" s="177"/>
      <c r="F11" s="178"/>
      <c r="G11" s="31"/>
      <c r="H11" s="31"/>
      <c r="I11" s="31"/>
      <c r="J11" s="31"/>
    </row>
    <row r="12" spans="1:10" ht="21" customHeight="1">
      <c r="A12" s="172"/>
      <c r="B12" s="174"/>
      <c r="C12" s="173"/>
      <c r="D12" s="65" t="s">
        <v>127</v>
      </c>
      <c r="E12" s="66" t="s">
        <v>128</v>
      </c>
      <c r="F12" s="73" t="s">
        <v>129</v>
      </c>
      <c r="G12" s="31"/>
      <c r="H12" s="31"/>
      <c r="I12" s="31"/>
      <c r="J12" s="31"/>
    </row>
    <row r="13" spans="1:10" ht="21" customHeight="1">
      <c r="A13" s="172"/>
      <c r="B13" s="74" t="s">
        <v>242</v>
      </c>
      <c r="C13" s="94" t="s">
        <v>242</v>
      </c>
      <c r="D13" s="78" t="s">
        <v>263</v>
      </c>
      <c r="E13" s="102" t="s">
        <v>263</v>
      </c>
      <c r="F13" s="77" t="s">
        <v>267</v>
      </c>
      <c r="G13" s="31"/>
      <c r="H13" s="31"/>
      <c r="I13" s="31"/>
      <c r="J13" s="31"/>
    </row>
    <row r="14" spans="1:10" ht="21" customHeight="1">
      <c r="A14" s="172"/>
      <c r="B14" s="74" t="s">
        <v>271</v>
      </c>
      <c r="C14" s="94" t="s">
        <v>243</v>
      </c>
      <c r="D14" s="78" t="s">
        <v>264</v>
      </c>
      <c r="E14" s="102" t="s">
        <v>264</v>
      </c>
      <c r="F14" s="77" t="s">
        <v>268</v>
      </c>
      <c r="G14" s="31"/>
      <c r="H14" s="31"/>
      <c r="I14" s="31"/>
      <c r="J14" s="31"/>
    </row>
    <row r="15" spans="1:10" ht="21" customHeight="1">
      <c r="A15" s="172"/>
      <c r="B15" s="74" t="s">
        <v>244</v>
      </c>
      <c r="C15" s="94" t="s">
        <v>245</v>
      </c>
      <c r="D15" s="78" t="s">
        <v>262</v>
      </c>
      <c r="E15" s="102">
        <v>115.74</v>
      </c>
      <c r="F15" s="77" t="s">
        <v>269</v>
      </c>
      <c r="G15" s="31"/>
      <c r="H15" s="31"/>
      <c r="I15" s="31"/>
      <c r="J15" s="31"/>
    </row>
    <row r="16" spans="1:10" ht="26.25" customHeight="1">
      <c r="A16" s="75" t="s">
        <v>117</v>
      </c>
      <c r="B16" s="67" t="s">
        <v>265</v>
      </c>
      <c r="C16" s="76" t="s">
        <v>118</v>
      </c>
      <c r="D16" s="68" t="s">
        <v>119</v>
      </c>
      <c r="E16" s="69" t="s">
        <v>130</v>
      </c>
      <c r="F16" s="69" t="s">
        <v>246</v>
      </c>
      <c r="G16" s="31"/>
      <c r="H16" s="31"/>
      <c r="I16" s="31"/>
      <c r="J16" s="31"/>
    </row>
    <row r="17" spans="1:10" ht="30" customHeight="1">
      <c r="A17" s="139" t="s">
        <v>131</v>
      </c>
      <c r="B17" s="145" t="s">
        <v>132</v>
      </c>
      <c r="C17" s="82" t="s">
        <v>247</v>
      </c>
      <c r="D17" s="83" t="s">
        <v>272</v>
      </c>
      <c r="E17" s="79" t="s">
        <v>248</v>
      </c>
      <c r="F17" s="98" t="s">
        <v>249</v>
      </c>
      <c r="G17" s="31"/>
      <c r="H17" s="31"/>
      <c r="I17" s="31"/>
      <c r="J17" s="31"/>
    </row>
    <row r="18" spans="1:10" ht="30" customHeight="1">
      <c r="A18" s="139"/>
      <c r="B18" s="145"/>
      <c r="C18" s="82" t="s">
        <v>133</v>
      </c>
      <c r="D18" s="84" t="s">
        <v>266</v>
      </c>
      <c r="E18" s="79" t="s">
        <v>134</v>
      </c>
      <c r="F18" s="98" t="s">
        <v>250</v>
      </c>
      <c r="G18" s="31"/>
      <c r="H18" s="31"/>
      <c r="I18" s="31"/>
      <c r="J18" s="31"/>
    </row>
    <row r="19" spans="1:10" ht="30" customHeight="1">
      <c r="A19" s="139"/>
      <c r="B19" s="145"/>
      <c r="C19" s="82" t="s">
        <v>135</v>
      </c>
      <c r="D19" s="84" t="s">
        <v>251</v>
      </c>
      <c r="E19" s="79" t="s">
        <v>136</v>
      </c>
      <c r="F19" s="98" t="s">
        <v>252</v>
      </c>
      <c r="G19" s="31"/>
      <c r="H19" s="31"/>
      <c r="I19" s="31"/>
      <c r="J19" s="31"/>
    </row>
    <row r="20" spans="1:10" ht="33" customHeight="1">
      <c r="A20" s="139"/>
      <c r="B20" s="160" t="s">
        <v>137</v>
      </c>
      <c r="C20" s="82" t="s">
        <v>138</v>
      </c>
      <c r="D20" s="83">
        <v>1</v>
      </c>
      <c r="E20" s="80" t="s">
        <v>139</v>
      </c>
      <c r="F20" s="99" t="s">
        <v>140</v>
      </c>
      <c r="G20" s="31"/>
      <c r="H20" s="31"/>
      <c r="I20" s="31"/>
      <c r="J20" s="31"/>
    </row>
    <row r="21" spans="1:10" ht="51" customHeight="1">
      <c r="A21" s="139"/>
      <c r="B21" s="162"/>
      <c r="C21" s="82" t="s">
        <v>141</v>
      </c>
      <c r="D21" s="83">
        <v>1</v>
      </c>
      <c r="E21" s="80" t="s">
        <v>142</v>
      </c>
      <c r="F21" s="99" t="s">
        <v>143</v>
      </c>
      <c r="G21" s="31"/>
      <c r="H21" s="31"/>
      <c r="I21" s="31"/>
      <c r="J21" s="31"/>
    </row>
    <row r="22" spans="1:10" ht="25.5" customHeight="1">
      <c r="A22" s="139"/>
      <c r="B22" s="160" t="s">
        <v>144</v>
      </c>
      <c r="C22" s="143" t="s">
        <v>253</v>
      </c>
      <c r="D22" s="83" t="s">
        <v>273</v>
      </c>
      <c r="E22" s="140" t="s">
        <v>145</v>
      </c>
      <c r="F22" s="140" t="s">
        <v>279</v>
      </c>
      <c r="G22" s="31"/>
      <c r="H22" s="31"/>
      <c r="I22" s="31"/>
      <c r="J22" s="31"/>
    </row>
    <row r="23" spans="1:10" ht="25.5" customHeight="1">
      <c r="A23" s="139"/>
      <c r="B23" s="161"/>
      <c r="C23" s="144"/>
      <c r="D23" s="83" t="s">
        <v>274</v>
      </c>
      <c r="E23" s="141"/>
      <c r="F23" s="141"/>
      <c r="G23" s="31"/>
      <c r="H23" s="31"/>
      <c r="I23" s="31"/>
      <c r="J23" s="31"/>
    </row>
    <row r="24" spans="1:10" ht="25.5" customHeight="1">
      <c r="A24" s="139"/>
      <c r="B24" s="161"/>
      <c r="C24" s="143" t="s">
        <v>254</v>
      </c>
      <c r="D24" s="83" t="s">
        <v>273</v>
      </c>
      <c r="E24" s="141"/>
      <c r="F24" s="141"/>
      <c r="G24" s="31"/>
      <c r="H24" s="31"/>
      <c r="I24" s="31"/>
      <c r="J24" s="31"/>
    </row>
    <row r="25" spans="1:10" ht="25.5" customHeight="1">
      <c r="A25" s="139"/>
      <c r="B25" s="162"/>
      <c r="C25" s="144"/>
      <c r="D25" s="83" t="s">
        <v>275</v>
      </c>
      <c r="E25" s="142"/>
      <c r="F25" s="142"/>
      <c r="G25" s="31"/>
      <c r="H25" s="31"/>
      <c r="I25" s="31"/>
      <c r="J25" s="31"/>
    </row>
    <row r="26" spans="1:10" ht="29.25" customHeight="1">
      <c r="A26" s="139"/>
      <c r="B26" s="160" t="s">
        <v>146</v>
      </c>
      <c r="C26" s="82" t="s">
        <v>255</v>
      </c>
      <c r="D26" s="83">
        <v>1</v>
      </c>
      <c r="E26" s="81" t="s">
        <v>147</v>
      </c>
      <c r="F26" s="100" t="s">
        <v>148</v>
      </c>
      <c r="G26" s="31"/>
      <c r="H26" s="31"/>
      <c r="I26" s="31"/>
      <c r="J26" s="31"/>
    </row>
    <row r="27" spans="1:10" ht="29.25" customHeight="1">
      <c r="A27" s="139"/>
      <c r="B27" s="161"/>
      <c r="C27" s="82" t="s">
        <v>256</v>
      </c>
      <c r="D27" s="83">
        <v>1</v>
      </c>
      <c r="E27" s="80" t="s">
        <v>147</v>
      </c>
      <c r="F27" s="99" t="s">
        <v>148</v>
      </c>
      <c r="G27" s="31"/>
      <c r="H27" s="31"/>
      <c r="I27" s="31"/>
      <c r="J27" s="31"/>
    </row>
    <row r="28" spans="1:10" ht="62.25" customHeight="1">
      <c r="A28" s="139" t="s">
        <v>149</v>
      </c>
      <c r="B28" s="145" t="s">
        <v>150</v>
      </c>
      <c r="C28" s="82" t="s">
        <v>151</v>
      </c>
      <c r="D28" s="84" t="s">
        <v>257</v>
      </c>
      <c r="E28" s="163" t="s">
        <v>152</v>
      </c>
      <c r="F28" s="99" t="s">
        <v>153</v>
      </c>
      <c r="G28" s="31"/>
      <c r="H28" s="31"/>
      <c r="I28" s="31"/>
      <c r="J28" s="31"/>
    </row>
    <row r="29" spans="1:10" ht="36.75" customHeight="1">
      <c r="A29" s="139"/>
      <c r="B29" s="145"/>
      <c r="C29" s="82" t="s">
        <v>154</v>
      </c>
      <c r="D29" s="83">
        <v>1</v>
      </c>
      <c r="E29" s="165"/>
      <c r="F29" s="99" t="s">
        <v>155</v>
      </c>
      <c r="G29" s="31"/>
      <c r="H29" s="31"/>
      <c r="I29" s="31"/>
      <c r="J29" s="31"/>
    </row>
    <row r="30" spans="1:10" ht="47.25" customHeight="1">
      <c r="A30" s="139"/>
      <c r="B30" s="145"/>
      <c r="C30" s="82" t="s">
        <v>156</v>
      </c>
      <c r="D30" s="83">
        <v>1</v>
      </c>
      <c r="E30" s="146" t="s">
        <v>157</v>
      </c>
      <c r="F30" s="98" t="s">
        <v>158</v>
      </c>
      <c r="G30" s="31"/>
      <c r="H30" s="31"/>
      <c r="I30" s="31"/>
      <c r="J30" s="31"/>
    </row>
    <row r="31" spans="1:10" ht="56.25" customHeight="1">
      <c r="A31" s="139"/>
      <c r="B31" s="145"/>
      <c r="C31" s="82" t="s">
        <v>159</v>
      </c>
      <c r="D31" s="83">
        <v>0</v>
      </c>
      <c r="E31" s="146"/>
      <c r="F31" s="98" t="s">
        <v>160</v>
      </c>
      <c r="G31" s="31"/>
      <c r="H31" s="31"/>
      <c r="I31" s="31"/>
      <c r="J31" s="31"/>
    </row>
    <row r="32" spans="1:10" ht="45" customHeight="1">
      <c r="A32" s="139"/>
      <c r="B32" s="145"/>
      <c r="C32" s="82" t="s">
        <v>161</v>
      </c>
      <c r="D32" s="83">
        <v>0</v>
      </c>
      <c r="E32" s="146"/>
      <c r="F32" s="98" t="s">
        <v>162</v>
      </c>
      <c r="G32" s="31"/>
      <c r="H32" s="31"/>
      <c r="I32" s="31"/>
      <c r="J32" s="31"/>
    </row>
    <row r="33" spans="1:10" ht="39.75" customHeight="1">
      <c r="A33" s="139" t="s">
        <v>149</v>
      </c>
      <c r="B33" s="145" t="s">
        <v>150</v>
      </c>
      <c r="C33" s="82" t="s">
        <v>163</v>
      </c>
      <c r="D33" s="83">
        <v>1</v>
      </c>
      <c r="E33" s="80" t="s">
        <v>164</v>
      </c>
      <c r="F33" s="99" t="s">
        <v>165</v>
      </c>
      <c r="G33" s="31"/>
      <c r="H33" s="31"/>
      <c r="I33" s="31"/>
      <c r="J33" s="31"/>
    </row>
    <row r="34" spans="1:10" ht="51" customHeight="1">
      <c r="A34" s="139"/>
      <c r="B34" s="145"/>
      <c r="C34" s="82" t="s">
        <v>166</v>
      </c>
      <c r="D34" s="83">
        <v>1</v>
      </c>
      <c r="E34" s="80" t="s">
        <v>167</v>
      </c>
      <c r="F34" s="99" t="s">
        <v>168</v>
      </c>
      <c r="G34" s="31"/>
      <c r="H34" s="31"/>
      <c r="I34" s="31"/>
      <c r="J34" s="31"/>
    </row>
    <row r="35" spans="1:10" ht="48" customHeight="1">
      <c r="A35" s="139"/>
      <c r="B35" s="145"/>
      <c r="C35" s="82" t="s">
        <v>169</v>
      </c>
      <c r="D35" s="83">
        <v>1</v>
      </c>
      <c r="E35" s="80" t="s">
        <v>170</v>
      </c>
      <c r="F35" s="99" t="s">
        <v>171</v>
      </c>
      <c r="G35" s="31"/>
      <c r="H35" s="31"/>
      <c r="I35" s="31"/>
      <c r="J35" s="31"/>
    </row>
    <row r="36" spans="1:10" ht="51" customHeight="1">
      <c r="A36" s="139"/>
      <c r="B36" s="145" t="s">
        <v>172</v>
      </c>
      <c r="C36" s="82" t="s">
        <v>173</v>
      </c>
      <c r="D36" s="83">
        <v>1</v>
      </c>
      <c r="E36" s="80" t="s">
        <v>174</v>
      </c>
      <c r="F36" s="99" t="s">
        <v>175</v>
      </c>
      <c r="G36" s="31"/>
      <c r="H36" s="31"/>
      <c r="I36" s="31"/>
      <c r="J36" s="31"/>
    </row>
    <row r="37" spans="1:10" ht="41.25" customHeight="1">
      <c r="A37" s="139"/>
      <c r="B37" s="145"/>
      <c r="C37" s="82" t="s">
        <v>176</v>
      </c>
      <c r="D37" s="83">
        <v>1</v>
      </c>
      <c r="E37" s="80" t="s">
        <v>177</v>
      </c>
      <c r="F37" s="99" t="s">
        <v>178</v>
      </c>
      <c r="G37" s="31"/>
      <c r="H37" s="31"/>
      <c r="I37" s="31"/>
      <c r="J37" s="31"/>
    </row>
    <row r="38" spans="1:10" ht="66.75" customHeight="1">
      <c r="A38" s="139"/>
      <c r="B38" s="145" t="s">
        <v>179</v>
      </c>
      <c r="C38" s="82" t="s">
        <v>180</v>
      </c>
      <c r="D38" s="84" t="s">
        <v>257</v>
      </c>
      <c r="E38" s="166" t="s">
        <v>181</v>
      </c>
      <c r="F38" s="99" t="s">
        <v>182</v>
      </c>
      <c r="G38" s="31"/>
      <c r="H38" s="31"/>
      <c r="I38" s="31"/>
      <c r="J38" s="31"/>
    </row>
    <row r="39" spans="1:10" ht="44.25" customHeight="1">
      <c r="A39" s="139"/>
      <c r="B39" s="145"/>
      <c r="C39" s="82" t="s">
        <v>183</v>
      </c>
      <c r="D39" s="83">
        <v>1</v>
      </c>
      <c r="E39" s="166"/>
      <c r="F39" s="99" t="s">
        <v>184</v>
      </c>
      <c r="G39" s="31"/>
      <c r="H39" s="31"/>
      <c r="I39" s="31"/>
      <c r="J39" s="31"/>
    </row>
    <row r="40" spans="1:10" ht="81.75" customHeight="1">
      <c r="A40" s="139"/>
      <c r="B40" s="145"/>
      <c r="C40" s="82" t="s">
        <v>185</v>
      </c>
      <c r="D40" s="83">
        <v>1</v>
      </c>
      <c r="E40" s="166"/>
      <c r="F40" s="99" t="s">
        <v>186</v>
      </c>
      <c r="G40" s="31"/>
      <c r="H40" s="31"/>
      <c r="I40" s="31"/>
      <c r="J40" s="31"/>
    </row>
    <row r="41" spans="1:10" ht="154.5" customHeight="1">
      <c r="A41" s="139"/>
      <c r="B41" s="145"/>
      <c r="C41" s="82" t="s">
        <v>187</v>
      </c>
      <c r="D41" s="83">
        <v>1</v>
      </c>
      <c r="E41" s="166"/>
      <c r="F41" s="99" t="s">
        <v>188</v>
      </c>
      <c r="G41" s="31"/>
      <c r="H41" s="31"/>
      <c r="I41" s="31"/>
      <c r="J41" s="31"/>
    </row>
    <row r="42" spans="1:10" ht="96.75" customHeight="1">
      <c r="A42" s="153" t="s">
        <v>149</v>
      </c>
      <c r="B42" s="145" t="s">
        <v>189</v>
      </c>
      <c r="C42" s="82" t="s">
        <v>190</v>
      </c>
      <c r="D42" s="83" t="s">
        <v>276</v>
      </c>
      <c r="E42" s="166" t="s">
        <v>191</v>
      </c>
      <c r="F42" s="99" t="s">
        <v>192</v>
      </c>
      <c r="G42" s="31"/>
      <c r="H42" s="31"/>
      <c r="I42" s="31"/>
      <c r="J42" s="31"/>
    </row>
    <row r="43" spans="1:10" ht="57.75" customHeight="1">
      <c r="A43" s="154"/>
      <c r="B43" s="145"/>
      <c r="C43" s="82" t="s">
        <v>193</v>
      </c>
      <c r="D43" s="83">
        <v>1</v>
      </c>
      <c r="E43" s="166"/>
      <c r="F43" s="99" t="s">
        <v>194</v>
      </c>
      <c r="G43" s="31"/>
      <c r="H43" s="31"/>
      <c r="I43" s="31"/>
      <c r="J43" s="31"/>
    </row>
    <row r="44" spans="1:10" ht="35.25" customHeight="1">
      <c r="A44" s="154"/>
      <c r="B44" s="160" t="s">
        <v>195</v>
      </c>
      <c r="C44" s="82" t="s">
        <v>196</v>
      </c>
      <c r="D44" s="83">
        <v>0.95</v>
      </c>
      <c r="E44" s="163" t="s">
        <v>197</v>
      </c>
      <c r="F44" s="150" t="s">
        <v>198</v>
      </c>
      <c r="G44" s="31"/>
      <c r="H44" s="31"/>
      <c r="I44" s="31"/>
      <c r="J44" s="31"/>
    </row>
    <row r="45" spans="1:10" ht="43.5" hidden="1" customHeight="1">
      <c r="A45" s="154"/>
      <c r="B45" s="161"/>
      <c r="C45" s="95" t="s">
        <v>199</v>
      </c>
      <c r="D45" s="85">
        <v>1</v>
      </c>
      <c r="E45" s="164"/>
      <c r="F45" s="151"/>
      <c r="G45" s="31"/>
      <c r="H45" s="31"/>
      <c r="I45" s="31"/>
      <c r="J45" s="31"/>
    </row>
    <row r="46" spans="1:10" ht="50.25" customHeight="1">
      <c r="A46" s="139" t="s">
        <v>200</v>
      </c>
      <c r="B46" s="145" t="s">
        <v>201</v>
      </c>
      <c r="C46" s="82" t="s">
        <v>202</v>
      </c>
      <c r="D46" s="86">
        <v>0.2671</v>
      </c>
      <c r="E46" s="166" t="s">
        <v>203</v>
      </c>
      <c r="F46" s="152" t="s">
        <v>204</v>
      </c>
      <c r="G46" s="31"/>
      <c r="H46" s="31"/>
      <c r="I46" s="31"/>
      <c r="J46" s="31"/>
    </row>
    <row r="47" spans="1:10" ht="33.75" customHeight="1">
      <c r="A47" s="139"/>
      <c r="B47" s="145"/>
      <c r="C47" s="82" t="s">
        <v>205</v>
      </c>
      <c r="D47" s="83">
        <v>0</v>
      </c>
      <c r="E47" s="166"/>
      <c r="F47" s="152"/>
      <c r="G47" s="31"/>
      <c r="H47" s="31"/>
      <c r="I47" s="31"/>
      <c r="J47" s="31"/>
    </row>
    <row r="48" spans="1:10" ht="41.25" customHeight="1">
      <c r="A48" s="139"/>
      <c r="B48" s="145"/>
      <c r="C48" s="82" t="s">
        <v>206</v>
      </c>
      <c r="D48" s="83">
        <v>0</v>
      </c>
      <c r="E48" s="80" t="s">
        <v>207</v>
      </c>
      <c r="F48" s="152" t="s">
        <v>208</v>
      </c>
      <c r="G48" s="31"/>
      <c r="H48" s="31"/>
      <c r="I48" s="31"/>
      <c r="J48" s="31"/>
    </row>
    <row r="49" spans="1:10" ht="41.25" customHeight="1">
      <c r="A49" s="139"/>
      <c r="B49" s="145"/>
      <c r="C49" s="82" t="s">
        <v>209</v>
      </c>
      <c r="D49" s="83">
        <v>0</v>
      </c>
      <c r="E49" s="80" t="s">
        <v>207</v>
      </c>
      <c r="F49" s="152"/>
      <c r="G49" s="31"/>
      <c r="H49" s="31"/>
      <c r="I49" s="31"/>
      <c r="J49" s="31"/>
    </row>
    <row r="50" spans="1:10" ht="41.25" customHeight="1">
      <c r="A50" s="139"/>
      <c r="B50" s="145"/>
      <c r="C50" s="82" t="s">
        <v>210</v>
      </c>
      <c r="D50" s="83">
        <v>0</v>
      </c>
      <c r="E50" s="80" t="s">
        <v>207</v>
      </c>
      <c r="F50" s="152"/>
      <c r="G50" s="31"/>
      <c r="H50" s="31"/>
      <c r="I50" s="31"/>
      <c r="J50" s="31"/>
    </row>
    <row r="51" spans="1:10" ht="38.25" customHeight="1">
      <c r="A51" s="139"/>
      <c r="B51" s="145"/>
      <c r="C51" s="82" t="s">
        <v>211</v>
      </c>
      <c r="D51" s="83">
        <v>0</v>
      </c>
      <c r="E51" s="80" t="s">
        <v>207</v>
      </c>
      <c r="F51" s="99" t="s">
        <v>212</v>
      </c>
      <c r="G51" s="31"/>
      <c r="H51" s="31"/>
      <c r="I51" s="31"/>
      <c r="J51" s="31"/>
    </row>
    <row r="52" spans="1:10" ht="28.5" customHeight="1">
      <c r="A52" s="153" t="s">
        <v>213</v>
      </c>
      <c r="B52" s="155" t="s">
        <v>214</v>
      </c>
      <c r="C52" s="82" t="s">
        <v>215</v>
      </c>
      <c r="D52" s="87">
        <v>0.98</v>
      </c>
      <c r="E52" s="146" t="s">
        <v>216</v>
      </c>
      <c r="F52" s="157" t="s">
        <v>217</v>
      </c>
      <c r="G52" s="31"/>
      <c r="H52" s="31"/>
      <c r="I52" s="31"/>
      <c r="J52" s="31"/>
    </row>
    <row r="53" spans="1:10" ht="28.5" customHeight="1">
      <c r="A53" s="154"/>
      <c r="B53" s="156"/>
      <c r="C53" s="82" t="s">
        <v>218</v>
      </c>
      <c r="D53" s="87">
        <v>0.98</v>
      </c>
      <c r="E53" s="146"/>
      <c r="F53" s="158"/>
      <c r="G53" s="31"/>
      <c r="H53" s="31"/>
      <c r="I53" s="31"/>
      <c r="J53" s="31"/>
    </row>
    <row r="54" spans="1:10" ht="30" customHeight="1">
      <c r="A54" s="154"/>
      <c r="B54" s="159" t="s">
        <v>219</v>
      </c>
      <c r="C54" s="96" t="s">
        <v>220</v>
      </c>
      <c r="D54" s="88"/>
      <c r="E54" s="147" t="s">
        <v>221</v>
      </c>
      <c r="F54" s="157" t="s">
        <v>222</v>
      </c>
      <c r="G54" s="31"/>
      <c r="H54" s="31"/>
      <c r="I54" s="31"/>
      <c r="J54" s="31"/>
    </row>
    <row r="55" spans="1:10" ht="30" customHeight="1">
      <c r="A55" s="154"/>
      <c r="B55" s="159"/>
      <c r="C55" s="82" t="s">
        <v>223</v>
      </c>
      <c r="D55" s="87">
        <v>0.98</v>
      </c>
      <c r="E55" s="149"/>
      <c r="F55" s="158"/>
      <c r="G55" s="31"/>
      <c r="H55" s="31"/>
      <c r="I55" s="31"/>
      <c r="J55" s="31"/>
    </row>
    <row r="56" spans="1:10" ht="30" customHeight="1">
      <c r="A56" s="154"/>
      <c r="B56" s="70" t="s">
        <v>224</v>
      </c>
      <c r="C56" s="95" t="s">
        <v>225</v>
      </c>
      <c r="D56" s="89">
        <v>0.98</v>
      </c>
      <c r="E56" s="79" t="s">
        <v>226</v>
      </c>
      <c r="F56" s="79" t="s">
        <v>222</v>
      </c>
    </row>
    <row r="57" spans="1:10" ht="25.5" customHeight="1">
      <c r="A57" s="139" t="s">
        <v>227</v>
      </c>
      <c r="B57" s="145" t="s">
        <v>277</v>
      </c>
      <c r="C57" s="82" t="s">
        <v>259</v>
      </c>
      <c r="D57" s="90" t="s">
        <v>258</v>
      </c>
      <c r="E57" s="146" t="s">
        <v>228</v>
      </c>
      <c r="F57" s="146" t="s">
        <v>229</v>
      </c>
    </row>
    <row r="58" spans="1:10" ht="14.25" hidden="1" customHeight="1">
      <c r="A58" s="139"/>
      <c r="B58" s="145"/>
      <c r="C58" s="82" t="s">
        <v>260</v>
      </c>
      <c r="D58" s="90" t="s">
        <v>258</v>
      </c>
      <c r="E58" s="146"/>
      <c r="F58" s="146"/>
    </row>
    <row r="59" spans="1:10" ht="27.75" customHeight="1">
      <c r="A59" s="139"/>
      <c r="B59" s="160" t="s">
        <v>278</v>
      </c>
      <c r="C59" s="82" t="s">
        <v>230</v>
      </c>
      <c r="D59" s="90"/>
      <c r="E59" s="163" t="s">
        <v>231</v>
      </c>
      <c r="F59" s="147" t="s">
        <v>232</v>
      </c>
    </row>
    <row r="60" spans="1:10" ht="27.75" customHeight="1">
      <c r="A60" s="139"/>
      <c r="B60" s="161"/>
      <c r="C60" s="82" t="s">
        <v>233</v>
      </c>
      <c r="D60" s="87">
        <v>1</v>
      </c>
      <c r="E60" s="164"/>
      <c r="F60" s="148"/>
    </row>
    <row r="61" spans="1:10" ht="27.75" customHeight="1">
      <c r="A61" s="139"/>
      <c r="B61" s="161"/>
      <c r="C61" s="82" t="s">
        <v>234</v>
      </c>
      <c r="D61" s="90"/>
      <c r="E61" s="164"/>
      <c r="F61" s="148"/>
    </row>
    <row r="62" spans="1:10" ht="27.75" customHeight="1">
      <c r="A62" s="139"/>
      <c r="B62" s="162"/>
      <c r="C62" s="82" t="s">
        <v>235</v>
      </c>
      <c r="D62" s="91"/>
      <c r="E62" s="165"/>
      <c r="F62" s="149"/>
    </row>
  </sheetData>
  <mergeCells count="58">
    <mergeCell ref="A1:C1"/>
    <mergeCell ref="A2:F2"/>
    <mergeCell ref="A4:F4"/>
    <mergeCell ref="A5:B5"/>
    <mergeCell ref="C5:F5"/>
    <mergeCell ref="A6:A10"/>
    <mergeCell ref="C9:F9"/>
    <mergeCell ref="C10:F10"/>
    <mergeCell ref="A11:A15"/>
    <mergeCell ref="B11:B12"/>
    <mergeCell ref="C11:C12"/>
    <mergeCell ref="D11:F11"/>
    <mergeCell ref="B20:B21"/>
    <mergeCell ref="B26:B27"/>
    <mergeCell ref="B22:B25"/>
    <mergeCell ref="C22:C23"/>
    <mergeCell ref="C6:F6"/>
    <mergeCell ref="C7:F7"/>
    <mergeCell ref="C8:F8"/>
    <mergeCell ref="B17:B19"/>
    <mergeCell ref="F46:F47"/>
    <mergeCell ref="B44:B45"/>
    <mergeCell ref="E44:E45"/>
    <mergeCell ref="E46:E47"/>
    <mergeCell ref="A28:A32"/>
    <mergeCell ref="B28:B32"/>
    <mergeCell ref="E28:E29"/>
    <mergeCell ref="E30:E32"/>
    <mergeCell ref="A33:A41"/>
    <mergeCell ref="B33:B35"/>
    <mergeCell ref="B36:B37"/>
    <mergeCell ref="B42:B43"/>
    <mergeCell ref="E42:E43"/>
    <mergeCell ref="B38:B41"/>
    <mergeCell ref="E38:E41"/>
    <mergeCell ref="A42:A45"/>
    <mergeCell ref="B54:B55"/>
    <mergeCell ref="E54:E55"/>
    <mergeCell ref="F54:F55"/>
    <mergeCell ref="F57:F58"/>
    <mergeCell ref="B59:B62"/>
    <mergeCell ref="E59:E62"/>
    <mergeCell ref="A57:A62"/>
    <mergeCell ref="F22:F25"/>
    <mergeCell ref="E22:E25"/>
    <mergeCell ref="C24:C25"/>
    <mergeCell ref="B57:B58"/>
    <mergeCell ref="E57:E58"/>
    <mergeCell ref="F59:F62"/>
    <mergeCell ref="A17:A27"/>
    <mergeCell ref="F44:F45"/>
    <mergeCell ref="A46:A51"/>
    <mergeCell ref="B46:B51"/>
    <mergeCell ref="F48:F50"/>
    <mergeCell ref="A52:A56"/>
    <mergeCell ref="B52:B53"/>
    <mergeCell ref="E52:E53"/>
    <mergeCell ref="F52:F53"/>
  </mergeCells>
  <phoneticPr fontId="1" type="noConversion"/>
  <pageMargins left="0.75" right="0.27559055118110237" top="0.74803149606299213" bottom="0.74803149606299213"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公开1表</vt:lpstr>
      <vt:lpstr>公开2表</vt:lpstr>
      <vt:lpstr>公开3表</vt:lpstr>
      <vt:lpstr>公开4表</vt:lpstr>
      <vt:lpstr>公开5表</vt:lpstr>
      <vt:lpstr>公开6表</vt:lpstr>
      <vt:lpstr>公开7表</vt:lpstr>
      <vt:lpstr>公开8表</vt:lpstr>
      <vt:lpstr>公开9表（整体绩效）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2023-03-08T06:56:11Z</cp:lastPrinted>
  <dcterms:created xsi:type="dcterms:W3CDTF">2017-11-08T00:48:21Z</dcterms:created>
  <dcterms:modified xsi:type="dcterms:W3CDTF">2023-03-08T07:15:14Z</dcterms:modified>
</cp:coreProperties>
</file>