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90" windowWidth="23715" windowHeight="9630" activeTab="7"/>
  </bookViews>
  <sheets>
    <sheet name="公开1表" sheetId="1" r:id="rId1"/>
    <sheet name="公开2表" sheetId="6" r:id="rId2"/>
    <sheet name="公开3表" sheetId="7" r:id="rId3"/>
    <sheet name="公开4表" sheetId="4" r:id="rId4"/>
    <sheet name="公开5表" sheetId="2" r:id="rId5"/>
    <sheet name="公开6表" sheetId="8" r:id="rId6"/>
    <sheet name="公开7表" sheetId="3" r:id="rId7"/>
    <sheet name="公开8表" sheetId="5" r:id="rId8"/>
    <sheet name="公开9表（整体绩效）" sheetId="9" r:id="rId9"/>
  </sheets>
  <calcPr calcId="124519"/>
</workbook>
</file>

<file path=xl/calcChain.xml><?xml version="1.0" encoding="utf-8"?>
<calcChain xmlns="http://schemas.openxmlformats.org/spreadsheetml/2006/main">
  <c r="C20" i="8"/>
  <c r="C21"/>
  <c r="C22"/>
  <c r="C23"/>
  <c r="C24"/>
  <c r="C25"/>
  <c r="C26"/>
  <c r="C27"/>
  <c r="C28"/>
  <c r="C29"/>
  <c r="C30"/>
  <c r="C31"/>
  <c r="C32"/>
  <c r="C33"/>
  <c r="C19"/>
  <c r="C36"/>
  <c r="C38"/>
  <c r="C35"/>
  <c r="E18"/>
  <c r="C10"/>
  <c r="C11"/>
  <c r="C12"/>
  <c r="C13"/>
  <c r="C14"/>
  <c r="C15"/>
  <c r="C16"/>
  <c r="C17"/>
  <c r="C9"/>
  <c r="E8" i="2"/>
  <c r="G8"/>
  <c r="H8"/>
  <c r="F8"/>
  <c r="D39" i="7"/>
  <c r="C39"/>
  <c r="C36"/>
  <c r="C38"/>
  <c r="C35"/>
  <c r="C20"/>
  <c r="C21"/>
  <c r="C18" s="1"/>
  <c r="C22"/>
  <c r="C23"/>
  <c r="C24"/>
  <c r="C25"/>
  <c r="C26"/>
  <c r="C27"/>
  <c r="C28"/>
  <c r="C29"/>
  <c r="C30"/>
  <c r="C31"/>
  <c r="C32"/>
  <c r="C33"/>
  <c r="C19"/>
  <c r="E18"/>
  <c r="C10"/>
  <c r="C11"/>
  <c r="C12"/>
  <c r="C13"/>
  <c r="C14"/>
  <c r="C15"/>
  <c r="C16"/>
  <c r="C17"/>
  <c r="C9"/>
  <c r="C8"/>
  <c r="E29"/>
  <c r="E27"/>
  <c r="E26"/>
  <c r="E25"/>
  <c r="E24"/>
  <c r="E23"/>
  <c r="E22"/>
  <c r="E21"/>
  <c r="E20"/>
  <c r="D8"/>
  <c r="D29" i="1"/>
  <c r="D6" i="4"/>
  <c r="E20" i="8"/>
  <c r="E21"/>
  <c r="E22"/>
  <c r="E23"/>
  <c r="E24"/>
  <c r="E25"/>
  <c r="E26"/>
  <c r="E27"/>
  <c r="E29"/>
  <c r="D8"/>
  <c r="E39" i="7" l="1"/>
  <c r="B29" i="1"/>
  <c r="G9" i="3"/>
  <c r="A9"/>
  <c r="C8" i="8"/>
  <c r="M9" i="3"/>
  <c r="B28" i="4"/>
  <c r="C18" i="8" l="1"/>
  <c r="E39" l="1"/>
  <c r="D37" i="7"/>
  <c r="D34" s="1"/>
  <c r="C34"/>
  <c r="D37" i="8"/>
  <c r="D34" s="1"/>
  <c r="D39" s="1"/>
  <c r="C34"/>
  <c r="C39" s="1"/>
</calcChain>
</file>

<file path=xl/sharedStrings.xml><?xml version="1.0" encoding="utf-8"?>
<sst xmlns="http://schemas.openxmlformats.org/spreadsheetml/2006/main" count="421" uniqueCount="322">
  <si>
    <t>支   出</t>
    <phoneticPr fontId="1" type="noConversion"/>
  </si>
  <si>
    <t>收   入</t>
    <phoneticPr fontId="1" type="noConversion"/>
  </si>
  <si>
    <t>一、本年收入</t>
    <phoneticPr fontId="1" type="noConversion"/>
  </si>
  <si>
    <t>（一）一般公共预算拨款</t>
    <phoneticPr fontId="1" type="noConversion"/>
  </si>
  <si>
    <t>二、上年结转</t>
    <phoneticPr fontId="1" type="noConversion"/>
  </si>
  <si>
    <t>（一）一般公共预算拨款</t>
    <phoneticPr fontId="1" type="noConversion"/>
  </si>
  <si>
    <t>项目</t>
    <phoneticPr fontId="1" type="noConversion"/>
  </si>
  <si>
    <t>预算数</t>
    <phoneticPr fontId="1" type="noConversion"/>
  </si>
  <si>
    <t>科目编码</t>
    <phoneticPr fontId="1" type="noConversion"/>
  </si>
  <si>
    <t>科目名称</t>
    <phoneticPr fontId="1" type="noConversion"/>
  </si>
  <si>
    <t>合计</t>
    <phoneticPr fontId="1" type="noConversion"/>
  </si>
  <si>
    <t>人员经费</t>
    <phoneticPr fontId="1" type="noConversion"/>
  </si>
  <si>
    <t>公用经费</t>
    <phoneticPr fontId="1" type="noConversion"/>
  </si>
  <si>
    <t>基本工资</t>
    <phoneticPr fontId="1" type="noConversion"/>
  </si>
  <si>
    <t>津贴补贴</t>
    <phoneticPr fontId="1" type="noConversion"/>
  </si>
  <si>
    <t>奖金</t>
    <phoneticPr fontId="1" type="noConversion"/>
  </si>
  <si>
    <t>其他社会保险缴费</t>
    <phoneticPr fontId="1" type="noConversion"/>
  </si>
  <si>
    <t>水费</t>
  </si>
  <si>
    <t>电费</t>
  </si>
  <si>
    <t>邮电费</t>
  </si>
  <si>
    <t>维修费</t>
  </si>
  <si>
    <t>住房公积金</t>
    <phoneticPr fontId="1" type="noConversion"/>
  </si>
  <si>
    <t>公务接待费</t>
    <phoneticPr fontId="1" type="noConversion"/>
  </si>
  <si>
    <t>因公出国</t>
    <phoneticPr fontId="1" type="noConversion"/>
  </si>
  <si>
    <t>公务用车购置及运行费</t>
    <phoneticPr fontId="1" type="noConversion"/>
  </si>
  <si>
    <t>小计</t>
    <phoneticPr fontId="1" type="noConversion"/>
  </si>
  <si>
    <t>公务车运行费</t>
    <phoneticPr fontId="1" type="noConversion"/>
  </si>
  <si>
    <t>公务接待费</t>
    <phoneticPr fontId="1" type="noConversion"/>
  </si>
  <si>
    <t>收      入</t>
    <phoneticPr fontId="1" type="noConversion"/>
  </si>
  <si>
    <t>支      出</t>
    <phoneticPr fontId="1" type="noConversion"/>
  </si>
  <si>
    <t>项   目</t>
    <phoneticPr fontId="1" type="noConversion"/>
  </si>
  <si>
    <t>项    目</t>
    <phoneticPr fontId="1" type="noConversion"/>
  </si>
  <si>
    <t>本年政府性基金预算支出</t>
    <phoneticPr fontId="1" type="noConversion"/>
  </si>
  <si>
    <t>基本支出</t>
    <phoneticPr fontId="1" type="noConversion"/>
  </si>
  <si>
    <t>项目支出</t>
    <phoneticPr fontId="1" type="noConversion"/>
  </si>
  <si>
    <t>商品和服务支出</t>
    <phoneticPr fontId="1" type="noConversion"/>
  </si>
  <si>
    <t>差旅费</t>
    <phoneticPr fontId="1" type="noConversion"/>
  </si>
  <si>
    <t>无</t>
    <phoneticPr fontId="1" type="noConversion"/>
  </si>
  <si>
    <t>上年结转</t>
    <phoneticPr fontId="1" type="noConversion"/>
  </si>
  <si>
    <t>一、本年支出</t>
    <phoneticPr fontId="1" type="noConversion"/>
  </si>
  <si>
    <t>（一）、一般公共服务支出</t>
    <phoneticPr fontId="1" type="noConversion"/>
  </si>
  <si>
    <t>一、一般公共服务支出</t>
    <phoneticPr fontId="1" type="noConversion"/>
  </si>
  <si>
    <t>二、外交支出</t>
    <phoneticPr fontId="1" type="noConversion"/>
  </si>
  <si>
    <t>结转下年</t>
    <phoneticPr fontId="1" type="noConversion"/>
  </si>
  <si>
    <t>一、一般公共预算拨款收入</t>
    <phoneticPr fontId="1" type="noConversion"/>
  </si>
  <si>
    <t>二、政府性基金预算拨款收入</t>
    <phoneticPr fontId="1" type="noConversion"/>
  </si>
  <si>
    <t>三、事业收入</t>
    <phoneticPr fontId="1" type="noConversion"/>
  </si>
  <si>
    <t>四、事业单位经营收入</t>
    <phoneticPr fontId="1" type="noConversion"/>
  </si>
  <si>
    <t>五、其他收入</t>
    <phoneticPr fontId="1" type="noConversion"/>
  </si>
  <si>
    <t>收  入  总  计</t>
    <phoneticPr fontId="1" type="noConversion"/>
  </si>
  <si>
    <t>支  出  总  计</t>
    <phoneticPr fontId="1" type="noConversion"/>
  </si>
  <si>
    <t>（二）政府性基金预算拨款</t>
    <phoneticPr fontId="1" type="noConversion"/>
  </si>
  <si>
    <t>（二）、外交支出</t>
    <phoneticPr fontId="1" type="noConversion"/>
  </si>
  <si>
    <t>收  入  总  计</t>
    <phoneticPr fontId="1" type="noConversion"/>
  </si>
  <si>
    <t>支  出  总  计</t>
    <phoneticPr fontId="1" type="noConversion"/>
  </si>
  <si>
    <t>绩效工资</t>
    <phoneticPr fontId="1" type="noConversion"/>
  </si>
  <si>
    <t>机关事业单位养老保险缴费</t>
    <phoneticPr fontId="1" type="noConversion"/>
  </si>
  <si>
    <t>职工基本医疗保险缴费</t>
    <phoneticPr fontId="1" type="noConversion"/>
  </si>
  <si>
    <t>会议费</t>
    <phoneticPr fontId="1" type="noConversion"/>
  </si>
  <si>
    <t>培训费</t>
    <phoneticPr fontId="1" type="noConversion"/>
  </si>
  <si>
    <t>公务接待费</t>
    <phoneticPr fontId="1" type="noConversion"/>
  </si>
  <si>
    <t>福利费</t>
    <phoneticPr fontId="1" type="noConversion"/>
  </si>
  <si>
    <t>公务车运行维护费</t>
    <phoneticPr fontId="1" type="noConversion"/>
  </si>
  <si>
    <t>对个人和家庭的补助支出</t>
    <phoneticPr fontId="1" type="noConversion"/>
  </si>
  <si>
    <t>工资福利支出</t>
    <phoneticPr fontId="1" type="noConversion"/>
  </si>
  <si>
    <t>离休费</t>
    <phoneticPr fontId="1" type="noConversion"/>
  </si>
  <si>
    <t>生活补助</t>
    <phoneticPr fontId="1" type="noConversion"/>
  </si>
  <si>
    <t>离休活动费</t>
    <phoneticPr fontId="1" type="noConversion"/>
  </si>
  <si>
    <t>公务用车购置及运行费</t>
    <phoneticPr fontId="1" type="noConversion"/>
  </si>
  <si>
    <t>公务用车购置
费</t>
    <phoneticPr fontId="1" type="noConversion"/>
  </si>
  <si>
    <t>其他商品和服务支出（老干部特需费）</t>
    <phoneticPr fontId="1" type="noConversion"/>
  </si>
  <si>
    <t>其他商品和服务支出（老干部体检费）</t>
    <phoneticPr fontId="1" type="noConversion"/>
  </si>
  <si>
    <t>办公费</t>
    <phoneticPr fontId="1" type="noConversion"/>
  </si>
  <si>
    <t xml:space="preserve">   备注：中共罗山县委老干部局没有政府性基金收入，也无政府性基金预算支出</t>
    <phoneticPr fontId="1" type="noConversion"/>
  </si>
  <si>
    <t>十、节能环保支出</t>
    <phoneticPr fontId="1" type="noConversion"/>
  </si>
  <si>
    <t>十一、城乡社区支出</t>
    <phoneticPr fontId="1" type="noConversion"/>
  </si>
  <si>
    <t>十二、农林水支出</t>
    <phoneticPr fontId="1" type="noConversion"/>
  </si>
  <si>
    <t>十三、交通运输支出</t>
    <phoneticPr fontId="1" type="noConversion"/>
  </si>
  <si>
    <t>十四、资源勘探信息等支出</t>
    <phoneticPr fontId="1" type="noConversion"/>
  </si>
  <si>
    <t>十五、商业服务业等支出</t>
    <phoneticPr fontId="1" type="noConversion"/>
  </si>
  <si>
    <t>十六、金融支出</t>
    <phoneticPr fontId="1" type="noConversion"/>
  </si>
  <si>
    <t>十七、援助其他地区支出</t>
    <phoneticPr fontId="1" type="noConversion"/>
  </si>
  <si>
    <t>十八、国地海洋气象等支出</t>
    <phoneticPr fontId="1" type="noConversion"/>
  </si>
  <si>
    <t>十九、住房保障支出</t>
    <phoneticPr fontId="1" type="noConversion"/>
  </si>
  <si>
    <t>二十、粮油物资储备支出</t>
    <phoneticPr fontId="1" type="noConversion"/>
  </si>
  <si>
    <t>二十一、其他支出</t>
    <phoneticPr fontId="1" type="noConversion"/>
  </si>
  <si>
    <t>三、国防支出</t>
    <phoneticPr fontId="1" type="noConversion"/>
  </si>
  <si>
    <t>四、公共安全支出</t>
    <phoneticPr fontId="1" type="noConversion"/>
  </si>
  <si>
    <t>五、教育支出</t>
    <phoneticPr fontId="1" type="noConversion"/>
  </si>
  <si>
    <t>六、科学技术支出</t>
    <phoneticPr fontId="1" type="noConversion"/>
  </si>
  <si>
    <t>七、文化体育与传媒支出</t>
    <phoneticPr fontId="1" type="noConversion"/>
  </si>
  <si>
    <t>八、社会保障和就业支出</t>
    <phoneticPr fontId="1" type="noConversion"/>
  </si>
  <si>
    <t>九、卫生健康支出</t>
    <phoneticPr fontId="1" type="noConversion"/>
  </si>
  <si>
    <t>（三）、国防支出</t>
    <phoneticPr fontId="1" type="noConversion"/>
  </si>
  <si>
    <t>（四）、公共安全支出</t>
    <phoneticPr fontId="1" type="noConversion"/>
  </si>
  <si>
    <t>（五）、教育支出</t>
    <phoneticPr fontId="1" type="noConversion"/>
  </si>
  <si>
    <t>（六）、科学技术支出</t>
    <phoneticPr fontId="1" type="noConversion"/>
  </si>
  <si>
    <t>（七）、文化体育与传媒支出</t>
    <phoneticPr fontId="1" type="noConversion"/>
  </si>
  <si>
    <t>（八）、社会保障和就业支出</t>
    <phoneticPr fontId="1" type="noConversion"/>
  </si>
  <si>
    <t>（九）、卫生健康支出</t>
    <phoneticPr fontId="1" type="noConversion"/>
  </si>
  <si>
    <t>（十）、节能环保支出</t>
    <phoneticPr fontId="1" type="noConversion"/>
  </si>
  <si>
    <t>（十一）、城乡社区支出</t>
    <phoneticPr fontId="1" type="noConversion"/>
  </si>
  <si>
    <t>（十二）、农林水支出</t>
    <phoneticPr fontId="1" type="noConversion"/>
  </si>
  <si>
    <t>（十三）、交通运输支出</t>
    <phoneticPr fontId="1" type="noConversion"/>
  </si>
  <si>
    <t>（十四）、资源勘探信息等支出</t>
    <phoneticPr fontId="1" type="noConversion"/>
  </si>
  <si>
    <t>（十五）、商业服务业等支出</t>
    <phoneticPr fontId="1" type="noConversion"/>
  </si>
  <si>
    <t>（十六）、金融支出</t>
    <phoneticPr fontId="1" type="noConversion"/>
  </si>
  <si>
    <t>（十七）、援助其他地区支出</t>
    <phoneticPr fontId="1" type="noConversion"/>
  </si>
  <si>
    <t>（十八）、国地海洋气象等支出</t>
    <phoneticPr fontId="1" type="noConversion"/>
  </si>
  <si>
    <t>（十九）、住房保障支出</t>
    <phoneticPr fontId="1" type="noConversion"/>
  </si>
  <si>
    <t>（二十）、粮油物资储备支出</t>
    <phoneticPr fontId="1" type="noConversion"/>
  </si>
  <si>
    <t>（二十一）、其他支出</t>
    <phoneticPr fontId="1" type="noConversion"/>
  </si>
  <si>
    <t>年度目标考核奖</t>
    <phoneticPr fontId="1" type="noConversion"/>
  </si>
  <si>
    <t>抚恤金</t>
    <phoneticPr fontId="1" type="noConversion"/>
  </si>
  <si>
    <t>年度主要任务</t>
  </si>
  <si>
    <t>任务名称</t>
  </si>
  <si>
    <t>主要内容</t>
  </si>
  <si>
    <t>一级指标</t>
  </si>
  <si>
    <t>三级指标</t>
  </si>
  <si>
    <t>指标值</t>
  </si>
  <si>
    <t>部门（单位）整体绩效目标申报表</t>
  </si>
  <si>
    <t>部门（单位）名称</t>
  </si>
  <si>
    <t>年度总体目标</t>
  </si>
  <si>
    <t>目标1：</t>
  </si>
  <si>
    <t>目标2：</t>
  </si>
  <si>
    <t>目标3：</t>
  </si>
  <si>
    <t>预算资金</t>
  </si>
  <si>
    <t>合计</t>
  </si>
  <si>
    <t>其中：财政资金</t>
  </si>
  <si>
    <t>备注</t>
  </si>
  <si>
    <t>指标解释</t>
  </si>
  <si>
    <t>一、履职效能</t>
  </si>
  <si>
    <t>1.工作目标管理情况</t>
  </si>
  <si>
    <t>2.工作目标合理性</t>
  </si>
  <si>
    <t>部门设立的工作目标是否明确、具体、清晰和可衡量。</t>
  </si>
  <si>
    <t>3.目标管理有效性</t>
  </si>
  <si>
    <t>部门是否有完整的目标管理机制以保障工作目标有效落地。</t>
  </si>
  <si>
    <t>2.整体工作完成</t>
  </si>
  <si>
    <t>1.总体工作完成率</t>
  </si>
  <si>
    <t>反映部门年度总体工作完成情况</t>
  </si>
  <si>
    <t>总体工作完成率=部门年度工作要点已完成的数量/部门年度工作要点工作总数量。得分=指标实际完成值×指标分值。</t>
  </si>
  <si>
    <t>2.牵头单位工作完成率</t>
  </si>
  <si>
    <t>反映承接年度总体工作的各牵头单位工作完成情况。</t>
  </si>
  <si>
    <t>承接县委县政府年度工作任务的牵头单位制定的工作要点是否涵盖所要承接的重点工作。工作完成率=工作要点已完成的数量/工作要点工作总数量。得分=指标实际完成值×指标分值。</t>
  </si>
  <si>
    <t>3.重点工作履行</t>
  </si>
  <si>
    <t>反映本部门负责的重点工作进展情况。</t>
  </si>
  <si>
    <t>4.部门目标实现</t>
  </si>
  <si>
    <t>反映本部门制定的年度工作目标达成情况。</t>
  </si>
  <si>
    <t>分项具体列示本部门年度工作目标达成情况，相关情况应予以细化、量化表述。</t>
  </si>
  <si>
    <t>二、管理效率</t>
  </si>
  <si>
    <t>1.预算管理</t>
  </si>
  <si>
    <t>1.预算编制完整性</t>
  </si>
  <si>
    <t>反映部门年度预算编制完整性和提前细化情况。</t>
  </si>
  <si>
    <t>①收入预算编制是否足额，是否将所有部门预算收入全部编入收入预算；
②支出预算编制是否科学，是否是按人员经费按标准、日常公用经费按定额、专项经费按项目分别编制。</t>
  </si>
  <si>
    <t>2.专项资金细化率</t>
  </si>
  <si>
    <t>预算细化率=（部门参与分配的专项待分资金/部门参与分配资金合计）×100%。</t>
  </si>
  <si>
    <t>3.预算执行率</t>
  </si>
  <si>
    <t>反映部门年度预算执行情况、调整程度和控制结转结余资金的努力程度。</t>
  </si>
  <si>
    <t>预算执行率=（预算执行数/预算数）×100%。
其中，预算完成数指部门本年度实际执行的预算数；预算数指财政部门批复的本年度部门的预算数。</t>
  </si>
  <si>
    <t>4.预算调整率</t>
  </si>
  <si>
    <t>预算调整率=（预算调整数/预算数）×100%。
预算调整数：部门在本年度内涉及预算的追加、追减或结构调整的资金总和（因落实国家政策、发生不可抗力、上级部门或本级党委政府临时交办而产生的调整除外）。</t>
  </si>
  <si>
    <t>5.结转结余变动率</t>
  </si>
  <si>
    <t>结转结余变动率=[（本年度累计结转结余资金总额-上年度累计结转结余资金总额）/上年度累计结转结余资金总额]×100%。</t>
  </si>
  <si>
    <t>6.部门决算编报质量</t>
  </si>
  <si>
    <t>反映本部门决算工作情况。</t>
  </si>
  <si>
    <t>①是否按照相关编审要求报送；
②部门决算编报的单位范围和资金范围是否符合相关要求。</t>
  </si>
  <si>
    <t>7.项目库管理完整性</t>
  </si>
  <si>
    <t>反映本部门项目库建设情况。</t>
  </si>
  <si>
    <t>项目库管理完整性=（年度预算安排项目资金总额—未纳入项目库预算项目资金额）/年度预算安排项目资金总额×100%。</t>
  </si>
  <si>
    <t>8.国库集中支付合规性</t>
  </si>
  <si>
    <t>反映部门预算国库集中支付合规性。</t>
  </si>
  <si>
    <t>国库集中支付合规性=（年度部门预算资金国库集中支付总额—国库集中支付监控系统拦截资金额）/年度部门预算资金国库集中支付总额×100%。</t>
  </si>
  <si>
    <t>2.收支管理</t>
  </si>
  <si>
    <t>1.收入管理规范性</t>
  </si>
  <si>
    <t>反映部门收入管理和收入结构的情况。</t>
  </si>
  <si>
    <t>财政拨款收入、事业收入、上级补助收入、附属单位上缴收入、经营收入及其他收入管理是否符合事业单位财务规则的有关规定。</t>
  </si>
  <si>
    <t>2.支出管理规范性</t>
  </si>
  <si>
    <t>反映部门支出管理和支出结构的情况。</t>
  </si>
  <si>
    <t>基本支出和项目支出是否符合事业单位财务规则及相关制度办法的有关规定。</t>
  </si>
  <si>
    <t>3.财务管理</t>
  </si>
  <si>
    <t>1.财务管理制度的完备性</t>
  </si>
  <si>
    <t>反映部门相关财务管理规范性和执行有效性的情况。</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</si>
  <si>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</si>
  <si>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2.银行账户管理规范性</t>
  </si>
  <si>
    <t>财政专户的资金是否按照国库集中收缴的有关规定及时足额上缴，是否存在隐瞒、滞留、截留、挪用和坐支等情况。</t>
  </si>
  <si>
    <t>3.政府采购执行率</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</si>
  <si>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</si>
  <si>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4.内控制度有效性</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</si>
  <si>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</si>
  <si>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4.资产管理</t>
  </si>
  <si>
    <t>1.资产管理规范性</t>
  </si>
  <si>
    <t>反映部门对资产管理和利用方面的情况。</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</si>
  <si>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</si>
  <si>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2.部门固定资产利用率</t>
  </si>
  <si>
    <t>计算公式：
部门固定资产利用率=（部门实际在用固定资产总额/部门所有固定资产总额）×100%或资产闲置率=（闲置资产总额/部门所有固定资产总额）×100%</t>
  </si>
  <si>
    <t>5.基础管理</t>
  </si>
  <si>
    <t>1.信息化建设成效</t>
  </si>
  <si>
    <t>反映为保障整体工作和重点工作实施的基础管理情况。</t>
  </si>
  <si>
    <t>分项具体列示为保障整体工作和重点工作所采取的基础管理工作，相关情况应予以细化、量化表述。</t>
  </si>
  <si>
    <t>2.管理制度建设成效</t>
  </si>
  <si>
    <t>三、运行成本</t>
  </si>
  <si>
    <t>1.成本控制成效</t>
  </si>
  <si>
    <t>1.在职人员经费变动率</t>
  </si>
  <si>
    <t>反映部门对在职及离退休人员成本的控制程度。</t>
  </si>
  <si>
    <t>计算公式：
①在职人员经费变动率=[（本年度在职人员经费-上年度在职人员经费） /上年度在职人员经费]×100%。
②离退休人员经费变动率=[（本年度离退休人员经费-上年度离退休人员经费） /上年度离退休人员经费]×100%。</t>
  </si>
  <si>
    <t>2.离退休人员经费变动率</t>
  </si>
  <si>
    <t>3.人均公用经费变动率</t>
  </si>
  <si>
    <t>反映部门对控制和压缩重点行政成本的努力程度。</t>
  </si>
  <si>
    <t>计算公式：
①人均公用经费变动率=[（本年度人均公用经费-上年度人均公用经费） /上年度人均公用经费]×100%。
人均公用经费：年度在职人员公用经费实际支出数/年度实际在职人数。
②“三公经费”变动率=[（本年度“三公经费”总额-上年度“三公经费”总额） /上年度“三公经费”总额]×100%。
③厉行节约变动率=[（本年度厉行节约总额-上年度厉行节约总额） /上年度厉行节约总额]×100%。</t>
  </si>
  <si>
    <t>4.“三公经费”变动率</t>
  </si>
  <si>
    <t>5.厉行节约支出变动率</t>
  </si>
  <si>
    <t>6.总体成本节约率</t>
  </si>
  <si>
    <t>成本节约率= 成本节约额 / 总预算支出额×100%。（成本节约额 = 总预算支出额 - 实际支出额 ）</t>
  </si>
  <si>
    <t>四、服务满意</t>
  </si>
  <si>
    <t>1.服务对象满意</t>
  </si>
  <si>
    <t>1.群众满意度</t>
  </si>
  <si>
    <t>反映普通用户和对口部门对部门服务的满意度</t>
  </si>
  <si>
    <t>数据一般通过问卷调查的方式获得，用百分比衡量
得分=实际完成值÷目标值×指标分值。</t>
  </si>
  <si>
    <t>2.对口部门满意度</t>
  </si>
  <si>
    <t>2.利益相关方满意</t>
  </si>
  <si>
    <t>1.企业满意度</t>
  </si>
  <si>
    <t>反映相关企业、社会组织和行业协会对部门行政审批、管理服务、参与公共服务情况的满意度</t>
  </si>
  <si>
    <t>数据一般通过问卷调查的方式获得，用百分比衡量
若无目标值，则可参考公众满意度目标值设定参考值。</t>
  </si>
  <si>
    <t>2.社会组织满意度</t>
  </si>
  <si>
    <t>3.监督部门满意</t>
  </si>
  <si>
    <t>1.外部监督部门满意度</t>
  </si>
  <si>
    <t>反映外部监督部门对部门依法行政情况的满意度</t>
  </si>
  <si>
    <t>五、可持续性</t>
  </si>
  <si>
    <t>反映本部门创新事项对部门可持续发展的支撑情况</t>
  </si>
  <si>
    <t>分项具体列示本部门创新事项情况。</t>
  </si>
  <si>
    <t>1.高层次领军人才</t>
  </si>
  <si>
    <t>反映人才培养、教育培训和人才比重情况。</t>
  </si>
  <si>
    <t>比重=实际完成值÷目标值×指标分值。</t>
  </si>
  <si>
    <t>2.培训计划执行率</t>
  </si>
  <si>
    <t>3.高级职称人才比重</t>
  </si>
  <si>
    <t>4.硕士和博士人才数量</t>
  </si>
  <si>
    <t>目标4：</t>
  </si>
  <si>
    <t>中共罗山县委老干部局</t>
    <phoneticPr fontId="12" type="noConversion"/>
  </si>
  <si>
    <t xml:space="preserve">    2：组织老干部两个通报会和相关活动；组织老干部体检，建立老干部健康档案。</t>
    <phoneticPr fontId="12" type="noConversion"/>
  </si>
  <si>
    <t xml:space="preserve">    4：帮助老干部搞好老干部党支部建设；完成上级部门交办的其他工作。</t>
    <phoneticPr fontId="12" type="noConversion"/>
  </si>
  <si>
    <t>目标5：</t>
  </si>
  <si>
    <t xml:space="preserve">    5：代表县委县政府为关心下一代工作委员会、老科协、书法家协会、老年诗词研究会等老年组织提供相应服务。</t>
    <phoneticPr fontId="12" type="noConversion"/>
  </si>
  <si>
    <t>老干部体检</t>
    <phoneticPr fontId="12" type="noConversion"/>
  </si>
  <si>
    <t>落实老干部政策</t>
    <phoneticPr fontId="12" type="noConversion"/>
  </si>
  <si>
    <t>机关运行费</t>
    <phoneticPr fontId="12" type="noConversion"/>
  </si>
  <si>
    <t>机关运行</t>
    <phoneticPr fontId="12" type="noConversion"/>
  </si>
  <si>
    <t>指标说明</t>
    <phoneticPr fontId="12" type="noConversion"/>
  </si>
  <si>
    <r>
      <t>1.目标</t>
    </r>
    <r>
      <rPr>
        <sz val="10"/>
        <rFont val="宋体"/>
        <family val="3"/>
        <charset val="134"/>
      </rPr>
      <t>依据充分性</t>
    </r>
  </si>
  <si>
    <r>
      <t>部门设立的</t>
    </r>
    <r>
      <rPr>
        <sz val="10"/>
        <rFont val="宋体"/>
        <family val="3"/>
        <charset val="134"/>
      </rPr>
      <t>工作目标</t>
    </r>
    <r>
      <rPr>
        <sz val="10"/>
        <rFont val="宋体"/>
        <family val="3"/>
        <charset val="134"/>
      </rPr>
      <t>的依据是否充分；内容是否合法、合规。</t>
    </r>
  </si>
  <si>
    <t>指标是根据豫人社薪【2016】22号；信人社【2017】11号等文件设置。</t>
    <phoneticPr fontId="12" type="noConversion"/>
  </si>
  <si>
    <t>工作目标：落实老干部两个待遇；为老干部搭建平台。</t>
    <phoneticPr fontId="12" type="noConversion"/>
  </si>
  <si>
    <t>及时</t>
    <phoneticPr fontId="12" type="noConversion"/>
  </si>
  <si>
    <t>安置股负责按中央、省、市、县老干部政策实施项目管理</t>
    <phoneticPr fontId="12" type="noConversion"/>
  </si>
  <si>
    <t>1.老干部体检计划完成率</t>
    <phoneticPr fontId="12" type="noConversion"/>
  </si>
  <si>
    <t>2.落实老干部政策计划完成率</t>
    <phoneticPr fontId="12" type="noConversion"/>
  </si>
  <si>
    <t>1.老干部体检活动实现率</t>
    <phoneticPr fontId="12" type="noConversion"/>
  </si>
  <si>
    <t>2.落实老干部政策实现率</t>
    <phoneticPr fontId="12" type="noConversion"/>
  </si>
  <si>
    <t>完整</t>
    <phoneticPr fontId="12" type="noConversion"/>
  </si>
  <si>
    <t>提高</t>
    <phoneticPr fontId="12" type="noConversion"/>
  </si>
  <si>
    <t>1.提高走访调研质量</t>
    <phoneticPr fontId="12" type="noConversion"/>
  </si>
  <si>
    <t>2.老干部工作质量</t>
    <phoneticPr fontId="12" type="noConversion"/>
  </si>
  <si>
    <t xml:space="preserve">    1：贯彻执行老干部政策，落实老干部两个待遇 ，全心全意为离退休老干部服务。</t>
    <phoneticPr fontId="12" type="noConversion"/>
  </si>
  <si>
    <t>113.05万</t>
    <phoneticPr fontId="12" type="noConversion"/>
  </si>
  <si>
    <t>10.00万</t>
    <phoneticPr fontId="12" type="noConversion"/>
  </si>
  <si>
    <t>35.00万</t>
    <phoneticPr fontId="12" type="noConversion"/>
  </si>
  <si>
    <t>二级指标</t>
    <phoneticPr fontId="1" type="noConversion"/>
  </si>
  <si>
    <t>合理</t>
    <phoneticPr fontId="12" type="noConversion"/>
  </si>
  <si>
    <t>资金用于老干部体检活动</t>
    <phoneticPr fontId="12" type="noConversion"/>
  </si>
  <si>
    <t>资金用于落实老干部两个待遇系列活动</t>
    <phoneticPr fontId="12" type="noConversion"/>
  </si>
  <si>
    <t>资金用于机关人员经费、公用经费</t>
    <phoneticPr fontId="12" type="noConversion"/>
  </si>
  <si>
    <t xml:space="preserve">    3：组织老干部慰问活动，协调相关部门并解决老干部困难。</t>
    <phoneticPr fontId="12" type="noConversion"/>
  </si>
  <si>
    <t>老干部活动</t>
    <phoneticPr fontId="12" type="noConversion"/>
  </si>
  <si>
    <t>充分</t>
    <phoneticPr fontId="1" type="noConversion"/>
  </si>
  <si>
    <t>生活待遇</t>
    <phoneticPr fontId="1" type="noConversion"/>
  </si>
  <si>
    <t>体检人数
≥90人</t>
    <phoneticPr fontId="1" type="noConversion"/>
  </si>
  <si>
    <t xml:space="preserve">政治待遇 </t>
    <phoneticPr fontId="1" type="noConversion"/>
  </si>
  <si>
    <t>规范</t>
    <phoneticPr fontId="1" type="noConversion"/>
  </si>
  <si>
    <t>1.创新能力</t>
    <phoneticPr fontId="1" type="noConversion"/>
  </si>
  <si>
    <t>2.人才支撑</t>
    <phoneticPr fontId="1" type="noConversion"/>
  </si>
  <si>
    <t>分项具体列示本部门重点工作推进情况，相关情况应予以
细化、量化表述。</t>
    <phoneticPr fontId="1" type="noConversion"/>
  </si>
  <si>
    <t xml:space="preserve">         （2023年度）</t>
    <phoneticPr fontId="1" type="noConversion"/>
  </si>
  <si>
    <t>合计</t>
    <phoneticPr fontId="1" type="noConversion"/>
  </si>
  <si>
    <t>小计</t>
    <phoneticPr fontId="1" type="noConversion"/>
  </si>
  <si>
    <t>其中：财政拨款</t>
    <phoneticPr fontId="1" type="noConversion"/>
  </si>
  <si>
    <t>政府性基金</t>
    <phoneticPr fontId="1" type="noConversion"/>
  </si>
  <si>
    <t>事业收入</t>
    <phoneticPr fontId="1" type="noConversion"/>
  </si>
  <si>
    <t>事业单位经营收入</t>
    <phoneticPr fontId="1" type="noConversion"/>
  </si>
  <si>
    <t>附属单位上缴收入</t>
    <phoneticPr fontId="1" type="noConversion"/>
  </si>
  <si>
    <t>部门（单位）代码</t>
    <phoneticPr fontId="1" type="noConversion"/>
  </si>
  <si>
    <t>科目编码</t>
    <phoneticPr fontId="1" type="noConversion"/>
  </si>
  <si>
    <t>单位代码</t>
    <phoneticPr fontId="1" type="noConversion"/>
  </si>
  <si>
    <t>单位（科目名称）</t>
    <phoneticPr fontId="1" type="noConversion"/>
  </si>
  <si>
    <t>部门（单位）名称</t>
    <phoneticPr fontId="1" type="noConversion"/>
  </si>
  <si>
    <t>总计</t>
    <phoneticPr fontId="1" type="noConversion"/>
  </si>
  <si>
    <t>本年收入</t>
    <phoneticPr fontId="1" type="noConversion"/>
  </si>
  <si>
    <t>上年结转结余</t>
    <phoneticPr fontId="1" type="noConversion"/>
  </si>
  <si>
    <t>合计</t>
    <phoneticPr fontId="1" type="noConversion"/>
  </si>
  <si>
    <t>国有资本经营预算</t>
    <phoneticPr fontId="1" type="noConversion"/>
  </si>
  <si>
    <t>财政专户管理资金收入</t>
    <phoneticPr fontId="1" type="noConversion"/>
  </si>
  <si>
    <t>上级补助收入</t>
    <phoneticPr fontId="1" type="noConversion"/>
  </si>
  <si>
    <t>其他收入</t>
    <phoneticPr fontId="1" type="noConversion"/>
  </si>
  <si>
    <t>一般公共预算</t>
    <phoneticPr fontId="1" type="noConversion"/>
  </si>
  <si>
    <t>财政专户管理资金</t>
    <phoneticPr fontId="1" type="noConversion"/>
  </si>
  <si>
    <t>单位资金</t>
    <phoneticPr fontId="1" type="noConversion"/>
  </si>
  <si>
    <t>小计</t>
    <phoneticPr fontId="1" type="noConversion"/>
  </si>
  <si>
    <t>中共罗山县委老干部局</t>
    <phoneticPr fontId="1" type="noConversion"/>
  </si>
  <si>
    <t>工资福利支出</t>
    <phoneticPr fontId="1" type="noConversion"/>
  </si>
  <si>
    <t>对个人和家庭的补助</t>
    <phoneticPr fontId="1" type="noConversion"/>
  </si>
  <si>
    <t>商品和服务支出</t>
    <phoneticPr fontId="1" type="noConversion"/>
  </si>
  <si>
    <t>资本性支出</t>
    <phoneticPr fontId="1" type="noConversion"/>
  </si>
  <si>
    <t>基本支出</t>
    <phoneticPr fontId="1" type="noConversion"/>
  </si>
  <si>
    <t>人员经费</t>
    <phoneticPr fontId="1" type="noConversion"/>
  </si>
  <si>
    <t>公用经费</t>
    <phoneticPr fontId="1" type="noConversion"/>
  </si>
  <si>
    <t>部门经济分类科目</t>
    <phoneticPr fontId="1" type="noConversion"/>
  </si>
  <si>
    <t>本年一般公共预算基本支出</t>
    <phoneticPr fontId="1" type="noConversion"/>
  </si>
  <si>
    <t xml:space="preserve"> </t>
    <phoneticPr fontId="1" type="noConversion"/>
  </si>
  <si>
    <t>其他商品和服务支出（关工委）</t>
    <phoneticPr fontId="1" type="noConversion"/>
  </si>
  <si>
    <t>其他商品和服务支出（老体协）</t>
    <phoneticPr fontId="1" type="noConversion"/>
  </si>
  <si>
    <t>离休费</t>
    <phoneticPr fontId="1" type="noConversion"/>
  </si>
  <si>
    <t>2023年预算数</t>
    <phoneticPr fontId="1" type="noConversion"/>
  </si>
  <si>
    <t>2022年预算执行数</t>
    <phoneticPr fontId="1" type="noConversion"/>
  </si>
  <si>
    <t>2022年预算</t>
    <phoneticPr fontId="1" type="noConversion"/>
  </si>
</sst>
</file>

<file path=xl/styles.xml><?xml version="1.0" encoding="utf-8"?>
<styleSheet xmlns="http://schemas.openxmlformats.org/spreadsheetml/2006/main">
  <numFmts count="1">
    <numFmt numFmtId="176" formatCode="0.00_ "/>
  </numFmts>
  <fonts count="59">
    <font>
      <sz val="11"/>
      <color theme="1"/>
      <name val="宋体"/>
      <family val="2"/>
      <charset val="134"/>
      <scheme val="minor"/>
    </font>
    <font>
      <sz val="9"/>
      <name val="宋体"/>
      <family val="2"/>
      <charset val="134"/>
      <scheme val="minor"/>
    </font>
    <font>
      <sz val="11"/>
      <color theme="1"/>
      <name val="宋体"/>
      <family val="3"/>
      <charset val="134"/>
      <scheme val="minor"/>
    </font>
    <font>
      <sz val="11"/>
      <color indexed="8"/>
      <name val="黑体"/>
      <family val="3"/>
      <charset val="134"/>
    </font>
    <font>
      <sz val="11"/>
      <color indexed="8"/>
      <name val="宋体"/>
      <family val="3"/>
      <charset val="134"/>
      <scheme val="minor"/>
    </font>
    <font>
      <sz val="11"/>
      <color theme="1"/>
      <name val="宋体"/>
      <family val="3"/>
      <charset val="134"/>
      <scheme val="minor"/>
    </font>
    <font>
      <sz val="12"/>
      <name val="黑体"/>
      <family val="3"/>
      <charset val="134"/>
    </font>
    <font>
      <b/>
      <sz val="11"/>
      <color theme="1"/>
      <name val="宋体"/>
      <family val="3"/>
      <charset val="134"/>
      <scheme val="minor"/>
    </font>
    <font>
      <sz val="11"/>
      <name val="宋体"/>
      <family val="3"/>
      <charset val="134"/>
      <scheme val="minor"/>
    </font>
    <font>
      <sz val="10"/>
      <color theme="1"/>
      <name val="宋体"/>
      <family val="2"/>
      <charset val="134"/>
      <scheme val="minor"/>
    </font>
    <font>
      <sz val="10"/>
      <color theme="1"/>
      <name val="宋体"/>
      <family val="3"/>
      <charset val="134"/>
      <scheme val="minor"/>
    </font>
    <font>
      <sz val="12"/>
      <name val="宋体"/>
      <family val="3"/>
      <charset val="134"/>
    </font>
    <font>
      <sz val="9"/>
      <name val="宋体"/>
      <family val="3"/>
      <charset val="134"/>
    </font>
    <font>
      <sz val="11"/>
      <color indexed="8"/>
      <name val="宋体"/>
      <family val="3"/>
      <charset val="134"/>
    </font>
    <font>
      <sz val="11"/>
      <color indexed="9"/>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2"/>
      <color theme="1"/>
      <name val="宋体"/>
      <family val="3"/>
      <charset val="134"/>
      <scheme val="minor"/>
    </font>
    <font>
      <b/>
      <sz val="12"/>
      <color theme="1"/>
      <name val="宋体"/>
      <family val="3"/>
      <charset val="134"/>
      <scheme val="minor"/>
    </font>
    <font>
      <b/>
      <sz val="11"/>
      <color indexed="8"/>
      <name val="宋体"/>
      <family val="3"/>
      <charset val="134"/>
      <scheme val="minor"/>
    </font>
    <font>
      <b/>
      <sz val="11"/>
      <name val="宋体"/>
      <family val="3"/>
      <charset val="134"/>
      <scheme val="minor"/>
    </font>
    <font>
      <sz val="14"/>
      <color theme="1"/>
      <name val="宋体"/>
      <family val="2"/>
      <charset val="134"/>
      <scheme val="minor"/>
    </font>
    <font>
      <sz val="14"/>
      <color theme="1"/>
      <name val="宋体"/>
      <family val="3"/>
      <charset val="134"/>
      <scheme val="minor"/>
    </font>
    <font>
      <b/>
      <sz val="18"/>
      <color indexed="8"/>
      <name val="黑体"/>
      <family val="3"/>
      <charset val="134"/>
    </font>
    <font>
      <u/>
      <sz val="11"/>
      <color theme="10"/>
      <name val="宋体"/>
      <charset val="134"/>
    </font>
    <font>
      <b/>
      <sz val="12"/>
      <color indexed="8"/>
      <name val="楷体"/>
      <family val="3"/>
      <charset val="134"/>
    </font>
    <font>
      <sz val="12"/>
      <color indexed="8"/>
      <name val="黑体"/>
      <family val="3"/>
      <charset val="134"/>
    </font>
    <font>
      <sz val="12"/>
      <color indexed="8"/>
      <name val="仿宋"/>
      <family val="3"/>
      <charset val="134"/>
    </font>
    <font>
      <sz val="11"/>
      <color indexed="8"/>
      <name val="楷体"/>
      <family val="3"/>
      <charset val="134"/>
    </font>
    <font>
      <b/>
      <sz val="12"/>
      <color indexed="8"/>
      <name val="仿宋"/>
      <family val="3"/>
      <charset val="134"/>
    </font>
    <font>
      <b/>
      <sz val="12"/>
      <color indexed="8"/>
      <name val="黑体"/>
      <family val="3"/>
      <charset val="134"/>
    </font>
    <font>
      <sz val="10"/>
      <name val="楷体"/>
      <family val="3"/>
      <charset val="134"/>
    </font>
    <font>
      <sz val="10"/>
      <color indexed="8"/>
      <name val="黑体"/>
      <family val="3"/>
      <charset val="134"/>
    </font>
    <font>
      <sz val="10"/>
      <color indexed="8"/>
      <name val="楷体"/>
      <family val="3"/>
      <charset val="134"/>
    </font>
    <font>
      <sz val="12"/>
      <color indexed="8"/>
      <name val="方正仿宋简体"/>
      <family val="3"/>
      <charset val="134"/>
    </font>
    <font>
      <u/>
      <sz val="11"/>
      <color theme="10"/>
      <name val="宋体"/>
      <family val="3"/>
      <charset val="134"/>
    </font>
    <font>
      <sz val="18"/>
      <color indexed="8"/>
      <name val="方正小标宋简体"/>
      <family val="3"/>
      <charset val="134"/>
    </font>
    <font>
      <sz val="18"/>
      <color indexed="8"/>
      <name val="宋体"/>
      <family val="3"/>
      <charset val="134"/>
    </font>
    <font>
      <sz val="11"/>
      <color indexed="8"/>
      <name val="方正小标宋简体"/>
      <family val="3"/>
      <charset val="134"/>
    </font>
    <font>
      <b/>
      <sz val="12"/>
      <color indexed="8"/>
      <name val="宋体"/>
      <family val="3"/>
      <charset val="134"/>
    </font>
    <font>
      <b/>
      <sz val="12"/>
      <color indexed="8"/>
      <name val="方正小标宋简体"/>
      <family val="3"/>
      <charset val="134"/>
    </font>
    <font>
      <sz val="10"/>
      <color indexed="8"/>
      <name val="宋体"/>
      <family val="3"/>
      <charset val="134"/>
    </font>
    <font>
      <sz val="10"/>
      <name val="宋体"/>
      <family val="3"/>
      <charset val="134"/>
    </font>
    <font>
      <sz val="10"/>
      <color indexed="10"/>
      <name val="宋体"/>
      <family val="3"/>
      <charset val="134"/>
    </font>
    <font>
      <sz val="14"/>
      <color indexed="8"/>
      <name val="方正小标宋简体"/>
      <family val="3"/>
      <charset val="134"/>
    </font>
    <font>
      <sz val="10"/>
      <color rgb="FF000000"/>
      <name val="宋体"/>
      <family val="3"/>
      <charset val="134"/>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8"/>
      </right>
      <top style="thin">
        <color indexed="8"/>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s>
  <cellStyleXfs count="70">
    <xf numFmtId="0" fontId="0" fillId="0" borderId="0">
      <alignment vertical="center"/>
    </xf>
    <xf numFmtId="0" fontId="2" fillId="0" borderId="0">
      <alignment vertical="center"/>
    </xf>
    <xf numFmtId="0" fontId="6" fillId="0" borderId="0">
      <alignment vertical="center"/>
    </xf>
    <xf numFmtId="0" fontId="13" fillId="3" borderId="0" applyNumberFormat="0" applyBorder="0" applyAlignment="0" applyProtection="0">
      <alignment vertical="center"/>
    </xf>
    <xf numFmtId="0" fontId="13" fillId="2" borderId="0" applyNumberFormat="0" applyBorder="0" applyAlignment="0" applyProtection="0">
      <alignment vertical="center"/>
    </xf>
    <xf numFmtId="0" fontId="11" fillId="0" borderId="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13" applyNumberFormat="0" applyFill="0" applyAlignment="0" applyProtection="0">
      <alignment vertical="center"/>
    </xf>
    <xf numFmtId="0" fontId="17" fillId="0" borderId="14" applyNumberFormat="0" applyFill="0" applyAlignment="0" applyProtection="0">
      <alignment vertical="center"/>
    </xf>
    <xf numFmtId="0" fontId="18" fillId="0" borderId="15" applyNumberFormat="0" applyFill="0" applyAlignment="0" applyProtection="0">
      <alignment vertical="center"/>
    </xf>
    <xf numFmtId="0" fontId="18" fillId="0" borderId="0" applyNumberFormat="0" applyFill="0" applyBorder="0" applyAlignment="0" applyProtection="0">
      <alignment vertical="center"/>
    </xf>
    <xf numFmtId="0" fontId="19" fillId="3" borderId="0" applyNumberFormat="0" applyBorder="0" applyAlignment="0" applyProtection="0">
      <alignment vertical="center"/>
    </xf>
    <xf numFmtId="0" fontId="20" fillId="4" borderId="0" applyNumberFormat="0" applyBorder="0" applyAlignment="0" applyProtection="0">
      <alignment vertical="center"/>
    </xf>
    <xf numFmtId="0" fontId="21" fillId="0" borderId="16" applyNumberFormat="0" applyFill="0" applyAlignment="0" applyProtection="0">
      <alignment vertical="center"/>
    </xf>
    <xf numFmtId="0" fontId="22" fillId="16" borderId="17" applyNumberFormat="0" applyAlignment="0" applyProtection="0">
      <alignment vertical="center"/>
    </xf>
    <xf numFmtId="0" fontId="23" fillId="17" borderId="18" applyNumberForma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9" applyNumberFormat="0" applyFill="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21" borderId="0" applyNumberFormat="0" applyBorder="0" applyAlignment="0" applyProtection="0">
      <alignment vertical="center"/>
    </xf>
    <xf numFmtId="0" fontId="27" fillId="22" borderId="0" applyNumberFormat="0" applyBorder="0" applyAlignment="0" applyProtection="0">
      <alignment vertical="center"/>
    </xf>
    <xf numFmtId="0" fontId="28" fillId="16" borderId="20" applyNumberFormat="0" applyAlignment="0" applyProtection="0">
      <alignment vertical="center"/>
    </xf>
    <xf numFmtId="0" fontId="29" fillId="7" borderId="17" applyNumberFormat="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21" borderId="0" applyNumberFormat="0" applyBorder="0" applyAlignment="0" applyProtection="0">
      <alignment vertical="center"/>
    </xf>
    <xf numFmtId="0" fontId="12" fillId="23" borderId="21" applyNumberFormat="0" applyFont="0" applyAlignment="0" applyProtection="0">
      <alignment vertical="center"/>
    </xf>
    <xf numFmtId="0" fontId="37" fillId="0" borderId="0" applyNumberFormat="0" applyFill="0" applyBorder="0" applyAlignment="0" applyProtection="0">
      <alignment vertical="top"/>
      <protection locked="0"/>
    </xf>
  </cellStyleXfs>
  <cellXfs count="184">
    <xf numFmtId="0" fontId="0" fillId="0" borderId="0" xfId="0">
      <alignment vertical="center"/>
    </xf>
    <xf numFmtId="0" fontId="0" fillId="0" borderId="1" xfId="0" applyBorder="1">
      <alignment vertical="center"/>
    </xf>
    <xf numFmtId="0" fontId="3" fillId="0" borderId="0" xfId="1" applyFont="1" applyBorder="1" applyAlignment="1">
      <alignment horizontal="left" vertical="center" wrapText="1"/>
    </xf>
    <xf numFmtId="0" fontId="5" fillId="0" borderId="1" xfId="0" applyFont="1" applyBorder="1">
      <alignment vertical="center"/>
    </xf>
    <xf numFmtId="0" fontId="0" fillId="0" borderId="1" xfId="0" applyBorder="1" applyAlignment="1">
      <alignment horizontal="center" vertical="center"/>
    </xf>
    <xf numFmtId="0" fontId="4" fillId="0" borderId="3" xfId="1" applyFont="1" applyBorder="1" applyAlignment="1">
      <alignment horizontal="left" vertical="center" wrapText="1"/>
    </xf>
    <xf numFmtId="0" fontId="4" fillId="0" borderId="4" xfId="1" applyFont="1" applyFill="1" applyBorder="1" applyAlignment="1">
      <alignment horizontal="left" vertical="center" wrapText="1"/>
    </xf>
    <xf numFmtId="0" fontId="4" fillId="0" borderId="5" xfId="1" applyFont="1" applyBorder="1" applyAlignment="1">
      <alignment horizontal="left" vertical="center" wrapText="1"/>
    </xf>
    <xf numFmtId="0" fontId="4" fillId="0" borderId="0" xfId="1" applyFont="1" applyBorder="1" applyAlignment="1">
      <alignment horizontal="left" vertical="center" wrapText="1"/>
    </xf>
    <xf numFmtId="0" fontId="4" fillId="0" borderId="1" xfId="1" applyFont="1" applyBorder="1" applyAlignment="1">
      <alignment horizontal="left" vertical="center" wrapText="1"/>
    </xf>
    <xf numFmtId="0" fontId="0" fillId="0" borderId="0" xfId="0" applyBorder="1">
      <alignment vertical="center"/>
    </xf>
    <xf numFmtId="0" fontId="8" fillId="0" borderId="1" xfId="2" applyFont="1" applyBorder="1" applyAlignment="1">
      <alignment horizontal="left" vertical="center" indent="1"/>
    </xf>
    <xf numFmtId="0" fontId="7" fillId="0" borderId="1" xfId="0" applyFont="1" applyBorder="1">
      <alignment vertical="center"/>
    </xf>
    <xf numFmtId="0" fontId="4" fillId="0" borderId="0" xfId="1" applyFont="1" applyFill="1" applyBorder="1" applyAlignment="1">
      <alignment horizontal="left" vertical="center" wrapText="1"/>
    </xf>
    <xf numFmtId="0" fontId="5" fillId="0" borderId="0" xfId="0" applyFont="1" applyBorder="1">
      <alignment vertical="center"/>
    </xf>
    <xf numFmtId="0" fontId="0" fillId="0" borderId="9" xfId="0" applyBorder="1" applyAlignment="1">
      <alignment horizontal="center" vertical="center" wrapText="1"/>
    </xf>
    <xf numFmtId="0" fontId="0" fillId="0" borderId="9" xfId="0" applyBorder="1" applyAlignment="1">
      <alignment vertical="center" wrapText="1"/>
    </xf>
    <xf numFmtId="0" fontId="3" fillId="0" borderId="1" xfId="1" applyFont="1" applyBorder="1" applyAlignment="1">
      <alignment horizontal="center" vertical="center" wrapText="1"/>
    </xf>
    <xf numFmtId="0" fontId="0" fillId="0" borderId="0" xfId="0" applyBorder="1" applyAlignment="1">
      <alignment horizontal="center" vertical="center"/>
    </xf>
    <xf numFmtId="0" fontId="0" fillId="0" borderId="0" xfId="0">
      <alignment vertical="center"/>
    </xf>
    <xf numFmtId="0" fontId="10" fillId="0" borderId="1" xfId="0" applyFont="1" applyBorder="1">
      <alignment vertical="center"/>
    </xf>
    <xf numFmtId="176" fontId="10" fillId="0" borderId="1" xfId="0" applyNumberFormat="1" applyFont="1" applyBorder="1">
      <alignment vertical="center"/>
    </xf>
    <xf numFmtId="0" fontId="7" fillId="0" borderId="1" xfId="0" applyFont="1" applyBorder="1" applyAlignment="1">
      <alignment horizontal="left" vertical="center"/>
    </xf>
    <xf numFmtId="0" fontId="0" fillId="0" borderId="1" xfId="0" applyBorder="1" applyAlignment="1">
      <alignment horizontal="center" vertical="center"/>
    </xf>
    <xf numFmtId="0" fontId="30" fillId="0" borderId="1" xfId="0" applyFont="1" applyBorder="1">
      <alignment vertical="center"/>
    </xf>
    <xf numFmtId="0" fontId="32" fillId="0" borderId="5" xfId="1" applyFont="1" applyBorder="1" applyAlignment="1">
      <alignment horizontal="center" vertical="center" wrapText="1"/>
    </xf>
    <xf numFmtId="0" fontId="32" fillId="0" borderId="6" xfId="1" applyFont="1" applyBorder="1" applyAlignment="1">
      <alignment horizontal="center" vertical="center" wrapText="1"/>
    </xf>
    <xf numFmtId="0" fontId="4" fillId="0" borderId="10" xfId="1" applyFont="1" applyBorder="1" applyAlignment="1">
      <alignment horizontal="left" vertical="center" wrapText="1"/>
    </xf>
    <xf numFmtId="0" fontId="8" fillId="0" borderId="1" xfId="2" applyFont="1" applyFill="1" applyBorder="1" applyAlignment="1">
      <alignment horizontal="left" vertical="center" indent="1"/>
    </xf>
    <xf numFmtId="0" fontId="33" fillId="0" borderId="1" xfId="2" applyFont="1" applyBorder="1" applyAlignment="1">
      <alignment vertical="center"/>
    </xf>
    <xf numFmtId="0" fontId="7" fillId="0" borderId="1" xfId="0" applyFont="1" applyBorder="1" applyAlignment="1">
      <alignment horizontal="center" vertical="center"/>
    </xf>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4" fillId="0" borderId="3" xfId="1" applyFont="1" applyBorder="1" applyAlignment="1">
      <alignment horizontal="left" vertical="center" wrapText="1"/>
    </xf>
    <xf numFmtId="0" fontId="4" fillId="0" borderId="2" xfId="1" applyFont="1" applyBorder="1" applyAlignment="1">
      <alignment horizontal="left" vertical="center" wrapText="1"/>
    </xf>
    <xf numFmtId="0" fontId="4" fillId="0" borderId="4" xfId="1" applyFont="1" applyFill="1" applyBorder="1" applyAlignment="1">
      <alignment horizontal="left" vertical="center" wrapText="1"/>
    </xf>
    <xf numFmtId="0" fontId="4" fillId="0" borderId="6" xfId="1" applyFont="1" applyBorder="1" applyAlignment="1">
      <alignment horizontal="left" vertical="center" wrapText="1"/>
    </xf>
    <xf numFmtId="0" fontId="0" fillId="0" borderId="1" xfId="0" applyBorder="1" applyAlignment="1">
      <alignment horizontal="left" vertical="center" indent="1"/>
    </xf>
    <xf numFmtId="0" fontId="33" fillId="0" borderId="1" xfId="2"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0" fillId="0" borderId="1" xfId="0" applyFill="1" applyBorder="1" applyAlignment="1">
      <alignment horizontal="left" vertical="center" indent="1"/>
    </xf>
    <xf numFmtId="0" fontId="5" fillId="0" borderId="1" xfId="0" applyFont="1" applyBorder="1" applyAlignment="1">
      <alignment horizontal="right" vertical="center"/>
    </xf>
    <xf numFmtId="0" fontId="0" fillId="0" borderId="1" xfId="0" applyFill="1" applyBorder="1" applyAlignment="1">
      <alignment horizontal="center" vertical="center"/>
    </xf>
    <xf numFmtId="0" fontId="2" fillId="0" borderId="1" xfId="0" applyFont="1" applyBorder="1" applyAlignment="1">
      <alignment horizontal="left" vertical="center"/>
    </xf>
    <xf numFmtId="176" fontId="30" fillId="0" borderId="7" xfId="0" applyNumberFormat="1" applyFont="1" applyBorder="1">
      <alignment vertical="center"/>
    </xf>
    <xf numFmtId="176" fontId="30" fillId="0" borderId="1" xfId="0" applyNumberFormat="1" applyFont="1" applyBorder="1">
      <alignment vertical="center"/>
    </xf>
    <xf numFmtId="176" fontId="31" fillId="0" borderId="1" xfId="0" applyNumberFormat="1" applyFont="1" applyBorder="1">
      <alignment vertical="center"/>
    </xf>
    <xf numFmtId="176" fontId="0" fillId="0" borderId="1" xfId="0" applyNumberFormat="1" applyBorder="1">
      <alignment vertical="center"/>
    </xf>
    <xf numFmtId="0" fontId="30" fillId="0" borderId="1" xfId="0" applyFont="1" applyBorder="1" applyAlignment="1">
      <alignment vertical="center"/>
    </xf>
    <xf numFmtId="0" fontId="30" fillId="0" borderId="1" xfId="0" applyFont="1" applyBorder="1" applyAlignment="1">
      <alignment vertical="center" wrapText="1"/>
    </xf>
    <xf numFmtId="0" fontId="4" fillId="0" borderId="23" xfId="1" applyFont="1" applyBorder="1" applyAlignment="1">
      <alignment horizontal="left" vertical="center" wrapText="1"/>
    </xf>
    <xf numFmtId="0" fontId="4" fillId="0" borderId="24" xfId="1" applyFont="1" applyBorder="1" applyAlignment="1">
      <alignment horizontal="left" vertical="center" wrapText="1"/>
    </xf>
    <xf numFmtId="176" fontId="0" fillId="0" borderId="1" xfId="0" applyNumberFormat="1" applyBorder="1" applyAlignment="1">
      <alignment horizontal="right" vertical="center"/>
    </xf>
    <xf numFmtId="176" fontId="5" fillId="0" borderId="1" xfId="0" applyNumberFormat="1" applyFont="1" applyBorder="1" applyAlignment="1">
      <alignment horizontal="right" vertical="center"/>
    </xf>
    <xf numFmtId="176" fontId="7" fillId="0" borderId="1" xfId="0" applyNumberFormat="1" applyFont="1" applyBorder="1" applyAlignment="1">
      <alignment horizontal="right" vertical="center"/>
    </xf>
    <xf numFmtId="176" fontId="2" fillId="0" borderId="1" xfId="0" applyNumberFormat="1" applyFont="1" applyBorder="1" applyAlignment="1">
      <alignment horizontal="right" vertical="center"/>
    </xf>
    <xf numFmtId="176" fontId="0" fillId="0" borderId="0" xfId="0" applyNumberFormat="1">
      <alignment vertical="center"/>
    </xf>
    <xf numFmtId="0" fontId="36" fillId="0" borderId="0" xfId="2" applyFont="1" applyBorder="1" applyAlignment="1">
      <alignment horizontal="center" vertical="center"/>
    </xf>
    <xf numFmtId="0" fontId="0" fillId="0" borderId="1" xfId="2" applyFont="1" applyBorder="1" applyAlignment="1">
      <alignment horizontal="center" vertical="center"/>
    </xf>
    <xf numFmtId="0" fontId="39" fillId="0" borderId="1" xfId="2" applyFont="1" applyBorder="1" applyAlignment="1">
      <alignment horizontal="center" vertical="center"/>
    </xf>
    <xf numFmtId="0" fontId="40" fillId="0" borderId="1" xfId="2" applyFont="1" applyBorder="1" applyAlignment="1">
      <alignment horizontal="center" vertical="center"/>
    </xf>
    <xf numFmtId="0" fontId="38" fillId="0" borderId="1" xfId="2" applyFont="1" applyFill="1" applyBorder="1" applyAlignment="1">
      <alignment horizontal="center" vertical="center" wrapText="1"/>
    </xf>
    <xf numFmtId="0" fontId="42" fillId="0" borderId="1" xfId="2" applyFont="1" applyBorder="1" applyAlignment="1">
      <alignment horizontal="center" vertical="center" wrapText="1"/>
    </xf>
    <xf numFmtId="0" fontId="43" fillId="0" borderId="1" xfId="2" applyFont="1" applyBorder="1" applyAlignment="1">
      <alignment horizontal="center" vertical="center" wrapText="1"/>
    </xf>
    <xf numFmtId="0" fontId="46" fillId="0" borderId="9" xfId="2" applyFont="1" applyBorder="1" applyAlignment="1">
      <alignment horizontal="center" vertical="center" wrapText="1"/>
    </xf>
    <xf numFmtId="0" fontId="11" fillId="0" borderId="0" xfId="1" applyFont="1" applyAlignment="1">
      <alignment vertical="center" wrapText="1"/>
    </xf>
    <xf numFmtId="0" fontId="49" fillId="0" borderId="0" xfId="2" applyFont="1" applyBorder="1" applyAlignment="1">
      <alignment horizontal="center" vertical="center"/>
    </xf>
    <xf numFmtId="0" fontId="52" fillId="0" borderId="1" xfId="2" applyFont="1" applyBorder="1" applyAlignment="1">
      <alignment horizontal="center" vertical="center"/>
    </xf>
    <xf numFmtId="0" fontId="41" fillId="0" borderId="7" xfId="2" applyFont="1" applyBorder="1" applyAlignment="1">
      <alignment horizontal="left" vertical="center"/>
    </xf>
    <xf numFmtId="0" fontId="53" fillId="0" borderId="1" xfId="2" applyFont="1" applyBorder="1" applyAlignment="1">
      <alignment horizontal="center" vertical="center" wrapText="1"/>
    </xf>
    <xf numFmtId="0" fontId="52" fillId="0" borderId="1" xfId="2" applyFont="1" applyFill="1" applyBorder="1" applyAlignment="1">
      <alignment horizontal="center" vertical="center" wrapText="1"/>
    </xf>
    <xf numFmtId="0" fontId="2" fillId="0" borderId="1" xfId="2" applyFont="1" applyBorder="1" applyAlignment="1">
      <alignment horizontal="left" vertical="center"/>
    </xf>
    <xf numFmtId="0" fontId="2" fillId="0" borderId="1" xfId="2" applyFont="1" applyBorder="1" applyAlignment="1">
      <alignment horizontal="right" vertical="center"/>
    </xf>
    <xf numFmtId="0" fontId="54" fillId="0" borderId="1" xfId="2" applyFont="1" applyBorder="1" applyAlignment="1">
      <alignment vertical="center" wrapText="1"/>
    </xf>
    <xf numFmtId="0" fontId="55" fillId="0" borderId="1" xfId="2" applyFont="1" applyBorder="1" applyAlignment="1">
      <alignment vertical="center" wrapText="1"/>
    </xf>
    <xf numFmtId="0" fontId="55" fillId="0" borderId="8" xfId="2" applyFont="1" applyBorder="1" applyAlignment="1">
      <alignment vertical="center" wrapText="1"/>
    </xf>
    <xf numFmtId="0" fontId="55" fillId="0" borderId="1" xfId="2" applyFont="1" applyFill="1" applyBorder="1" applyAlignment="1">
      <alignment vertical="center" wrapText="1"/>
    </xf>
    <xf numFmtId="9" fontId="45" fillId="0" borderId="1" xfId="2" applyNumberFormat="1" applyFont="1" applyBorder="1" applyAlignment="1">
      <alignment horizontal="center" vertical="center" wrapText="1"/>
    </xf>
    <xf numFmtId="0" fontId="45" fillId="0" borderId="1" xfId="2" applyFont="1" applyBorder="1" applyAlignment="1">
      <alignment horizontal="center" vertical="center" wrapText="1"/>
    </xf>
    <xf numFmtId="9" fontId="45" fillId="0" borderId="9" xfId="2" applyNumberFormat="1" applyFont="1" applyBorder="1" applyAlignment="1">
      <alignment horizontal="center" vertical="center" wrapText="1"/>
    </xf>
    <xf numFmtId="10" fontId="45" fillId="0" borderId="1" xfId="2" applyNumberFormat="1" applyFont="1" applyBorder="1" applyAlignment="1">
      <alignment horizontal="center" vertical="center" wrapText="1"/>
    </xf>
    <xf numFmtId="9" fontId="54" fillId="0" borderId="1" xfId="2" applyNumberFormat="1" applyFont="1" applyBorder="1" applyAlignment="1">
      <alignment horizontal="center" vertical="center" wrapText="1"/>
    </xf>
    <xf numFmtId="0" fontId="54" fillId="0" borderId="1" xfId="2" applyFont="1" applyBorder="1" applyAlignment="1">
      <alignment horizontal="center" vertical="center"/>
    </xf>
    <xf numFmtId="9" fontId="54" fillId="0" borderId="9" xfId="2" applyNumberFormat="1" applyFont="1" applyBorder="1" applyAlignment="1">
      <alignment horizontal="center" vertical="center" wrapText="1"/>
    </xf>
    <xf numFmtId="0" fontId="54" fillId="0" borderId="1" xfId="2" applyFont="1" applyBorder="1" applyAlignment="1">
      <alignment horizontal="center" vertical="center" wrapText="1"/>
    </xf>
    <xf numFmtId="0" fontId="56" fillId="0" borderId="1" xfId="2" applyFont="1" applyBorder="1" applyAlignment="1">
      <alignment horizontal="center" vertical="center" wrapText="1"/>
    </xf>
    <xf numFmtId="0" fontId="11" fillId="0" borderId="0" xfId="1" applyFont="1" applyAlignment="1">
      <alignment horizontal="center" vertical="center" wrapText="1"/>
    </xf>
    <xf numFmtId="0" fontId="36" fillId="0" borderId="0" xfId="2" applyFont="1" applyBorder="1" applyAlignment="1">
      <alignment vertical="center"/>
    </xf>
    <xf numFmtId="0" fontId="2" fillId="0" borderId="1" xfId="2" applyFont="1" applyBorder="1" applyAlignment="1">
      <alignment vertical="center"/>
    </xf>
    <xf numFmtId="0" fontId="55" fillId="0" borderId="9" xfId="2" applyFont="1" applyFill="1" applyBorder="1" applyAlignment="1">
      <alignment vertical="center" wrapText="1"/>
    </xf>
    <xf numFmtId="0" fontId="54" fillId="0" borderId="1" xfId="2" applyFont="1" applyFill="1" applyBorder="1" applyAlignment="1">
      <alignment vertical="center"/>
    </xf>
    <xf numFmtId="0" fontId="48" fillId="0" borderId="0" xfId="69" applyFont="1" applyBorder="1" applyAlignment="1" applyProtection="1">
      <alignment horizontal="left" vertical="center"/>
    </xf>
    <xf numFmtId="0" fontId="54" fillId="0" borderId="1" xfId="2" applyFont="1" applyBorder="1" applyAlignment="1">
      <alignment horizontal="left" vertical="center" wrapText="1"/>
    </xf>
    <xf numFmtId="0" fontId="55" fillId="0" borderId="1" xfId="2" applyFont="1" applyBorder="1" applyAlignment="1">
      <alignment horizontal="left" vertical="center" wrapText="1"/>
    </xf>
    <xf numFmtId="0" fontId="55" fillId="0" borderId="8" xfId="2" applyFont="1" applyBorder="1" applyAlignment="1">
      <alignment horizontal="left" vertical="center" wrapText="1"/>
    </xf>
    <xf numFmtId="0" fontId="11" fillId="0" borderId="0" xfId="1" applyFont="1" applyAlignment="1">
      <alignment horizontal="left" vertical="center" wrapText="1"/>
    </xf>
    <xf numFmtId="0" fontId="2" fillId="0" borderId="1" xfId="2" applyFont="1" applyBorder="1" applyAlignment="1">
      <alignment horizontal="right" vertical="center" indent="4"/>
    </xf>
    <xf numFmtId="0" fontId="57" fillId="0" borderId="0" xfId="2" applyFont="1" applyBorder="1" applyAlignment="1">
      <alignment horizontal="left" vertical="center"/>
    </xf>
    <xf numFmtId="0" fontId="0" fillId="0" borderId="1" xfId="0" applyBorder="1" applyAlignment="1">
      <alignment horizontal="center" vertical="center"/>
    </xf>
    <xf numFmtId="0" fontId="30"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vertical="center" wrapText="1"/>
    </xf>
    <xf numFmtId="176" fontId="2" fillId="0" borderId="1" xfId="0" applyNumberFormat="1" applyFont="1" applyBorder="1">
      <alignment vertical="center"/>
    </xf>
    <xf numFmtId="176"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58" fillId="0" borderId="0" xfId="0" applyFont="1">
      <alignment vertical="center"/>
    </xf>
    <xf numFmtId="176" fontId="10" fillId="0" borderId="7" xfId="0" applyNumberFormat="1" applyFont="1" applyBorder="1">
      <alignment vertical="center"/>
    </xf>
    <xf numFmtId="0" fontId="0" fillId="0" borderId="1" xfId="0" applyBorder="1" applyAlignment="1">
      <alignment vertical="center"/>
    </xf>
    <xf numFmtId="0" fontId="0" fillId="0" borderId="1" xfId="0" applyFill="1" applyBorder="1" applyAlignment="1">
      <alignment vertical="center"/>
    </xf>
    <xf numFmtId="0" fontId="8" fillId="0" borderId="1" xfId="2" applyFont="1" applyBorder="1" applyAlignment="1">
      <alignment vertical="center"/>
    </xf>
    <xf numFmtId="0" fontId="8" fillId="0" borderId="1" xfId="2" applyFont="1" applyFill="1" applyBorder="1" applyAlignment="1">
      <alignment vertical="center"/>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25" xfId="0" applyFont="1" applyBorder="1" applyAlignment="1">
      <alignment horizontal="center" vertical="center"/>
    </xf>
    <xf numFmtId="0" fontId="2" fillId="0" borderId="9" xfId="0" applyFont="1" applyBorder="1" applyAlignment="1">
      <alignment horizontal="center" vertical="center"/>
    </xf>
    <xf numFmtId="0" fontId="0" fillId="0" borderId="1" xfId="0" applyFont="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9" fillId="0" borderId="1" xfId="0" applyFont="1" applyBorder="1" applyAlignment="1">
      <alignment horizontal="center" vertical="center" wrapText="1"/>
    </xf>
    <xf numFmtId="0" fontId="34" fillId="0" borderId="22" xfId="0" applyFont="1" applyBorder="1" applyAlignment="1">
      <alignment horizontal="left" vertical="center"/>
    </xf>
    <xf numFmtId="0" fontId="35" fillId="0" borderId="22" xfId="0" applyFont="1" applyBorder="1" applyAlignment="1">
      <alignment horizontal="left" vertical="center"/>
    </xf>
    <xf numFmtId="0" fontId="54" fillId="0" borderId="1" xfId="2" applyFont="1" applyBorder="1" applyAlignment="1">
      <alignment horizontal="center" vertical="center" wrapText="1"/>
    </xf>
    <xf numFmtId="0" fontId="55" fillId="0" borderId="8" xfId="2" applyFont="1" applyBorder="1" applyAlignment="1">
      <alignment horizontal="center" vertical="center" wrapText="1"/>
    </xf>
    <xf numFmtId="0" fontId="55" fillId="0" borderId="25" xfId="2" applyFont="1" applyBorder="1" applyAlignment="1">
      <alignment horizontal="center" vertical="center" wrapText="1"/>
    </xf>
    <xf numFmtId="0" fontId="55" fillId="0" borderId="9" xfId="2" applyFont="1" applyBorder="1" applyAlignment="1">
      <alignment horizontal="center" vertical="center" wrapText="1"/>
    </xf>
    <xf numFmtId="0" fontId="55" fillId="0" borderId="8" xfId="2" applyFont="1" applyFill="1" applyBorder="1" applyAlignment="1">
      <alignment horizontal="center" vertical="center" wrapText="1"/>
    </xf>
    <xf numFmtId="0" fontId="55" fillId="0" borderId="9" xfId="2" applyFont="1" applyFill="1" applyBorder="1" applyAlignment="1">
      <alignment horizontal="center" vertical="center" wrapText="1"/>
    </xf>
    <xf numFmtId="0" fontId="44" fillId="0" borderId="1" xfId="2" applyFont="1" applyBorder="1" applyAlignment="1">
      <alignment horizontal="center" vertical="center" wrapText="1"/>
    </xf>
    <xf numFmtId="0" fontId="54" fillId="0" borderId="1" xfId="2" applyFont="1" applyBorder="1" applyAlignment="1">
      <alignment vertical="center" wrapText="1"/>
    </xf>
    <xf numFmtId="0" fontId="54" fillId="0" borderId="8" xfId="2" applyFont="1" applyBorder="1" applyAlignment="1">
      <alignment vertical="center" wrapText="1"/>
    </xf>
    <xf numFmtId="0" fontId="54" fillId="0" borderId="25" xfId="2" applyFont="1" applyBorder="1" applyAlignment="1">
      <alignment vertical="center" wrapText="1"/>
    </xf>
    <xf numFmtId="0" fontId="54" fillId="0" borderId="9" xfId="2" applyFont="1" applyBorder="1" applyAlignment="1">
      <alignment vertical="center" wrapText="1"/>
    </xf>
    <xf numFmtId="0" fontId="55" fillId="0" borderId="8" xfId="2" applyFont="1" applyBorder="1" applyAlignment="1">
      <alignment horizontal="left" vertical="center" wrapText="1"/>
    </xf>
    <xf numFmtId="0" fontId="55" fillId="0" borderId="25" xfId="2" applyFont="1" applyBorder="1" applyAlignment="1">
      <alignment horizontal="left" vertical="center" wrapText="1"/>
    </xf>
    <xf numFmtId="0" fontId="55" fillId="0" borderId="1" xfId="2" applyFont="1" applyBorder="1" applyAlignment="1">
      <alignment horizontal="left" vertical="center" wrapText="1"/>
    </xf>
    <xf numFmtId="0" fontId="54" fillId="0" borderId="8" xfId="2" applyFont="1" applyBorder="1" applyAlignment="1">
      <alignment horizontal="center" vertical="center" wrapText="1"/>
    </xf>
    <xf numFmtId="0" fontId="54" fillId="0" borderId="25" xfId="2" applyFont="1" applyBorder="1" applyAlignment="1">
      <alignment horizontal="center" vertical="center" wrapText="1"/>
    </xf>
    <xf numFmtId="0" fontId="46" fillId="0" borderId="8" xfId="2" applyFont="1" applyBorder="1" applyAlignment="1">
      <alignment horizontal="center" vertical="center" wrapText="1"/>
    </xf>
    <xf numFmtId="0" fontId="46" fillId="0" borderId="9" xfId="2" applyFont="1" applyBorder="1" applyAlignment="1">
      <alignment horizontal="center" vertical="center" wrapText="1"/>
    </xf>
    <xf numFmtId="0" fontId="54" fillId="0" borderId="8" xfId="2" applyFont="1" applyBorder="1" applyAlignment="1">
      <alignment horizontal="left" vertical="center" wrapText="1"/>
    </xf>
    <xf numFmtId="0" fontId="54" fillId="0" borderId="9" xfId="2" applyFont="1" applyBorder="1" applyAlignment="1">
      <alignment horizontal="left" vertical="center" wrapText="1"/>
    </xf>
    <xf numFmtId="0" fontId="46" fillId="0" borderId="1" xfId="2" applyFont="1" applyBorder="1" applyAlignment="1">
      <alignment horizontal="center" vertical="center" wrapText="1"/>
    </xf>
    <xf numFmtId="0" fontId="44" fillId="0" borderId="8" xfId="2" applyFont="1" applyBorder="1" applyAlignment="1">
      <alignment horizontal="center" vertical="center" wrapText="1"/>
    </xf>
    <xf numFmtId="0" fontId="44" fillId="0" borderId="25" xfId="2" applyFont="1" applyBorder="1" applyAlignment="1">
      <alignment horizontal="center" vertical="center" wrapText="1"/>
    </xf>
    <xf numFmtId="0" fontId="44" fillId="0" borderId="9" xfId="2" applyFont="1" applyBorder="1" applyAlignment="1">
      <alignment horizontal="center" vertical="center" wrapText="1"/>
    </xf>
    <xf numFmtId="0" fontId="55" fillId="0" borderId="8" xfId="2" applyFont="1" applyBorder="1" applyAlignment="1">
      <alignment vertical="center" wrapText="1"/>
    </xf>
    <xf numFmtId="0" fontId="55" fillId="0" borderId="25" xfId="2" applyFont="1" applyBorder="1" applyAlignment="1">
      <alignment vertical="center" wrapText="1"/>
    </xf>
    <xf numFmtId="0" fontId="55" fillId="0" borderId="9" xfId="2" applyFont="1" applyBorder="1" applyAlignment="1">
      <alignment vertical="center" wrapText="1"/>
    </xf>
    <xf numFmtId="0" fontId="55" fillId="0" borderId="1" xfId="2" applyFont="1" applyBorder="1" applyAlignment="1">
      <alignment vertical="center" wrapText="1"/>
    </xf>
    <xf numFmtId="0" fontId="2" fillId="0" borderId="7" xfId="2" applyFont="1" applyBorder="1" applyAlignment="1">
      <alignment horizontal="left" vertical="center"/>
    </xf>
    <xf numFmtId="0" fontId="2" fillId="0" borderId="12" xfId="2" applyFont="1" applyBorder="1" applyAlignment="1">
      <alignment horizontal="left" vertical="center"/>
    </xf>
    <xf numFmtId="0" fontId="2" fillId="0" borderId="11" xfId="2" applyFont="1" applyBorder="1" applyAlignment="1">
      <alignment horizontal="left" vertical="center"/>
    </xf>
    <xf numFmtId="0" fontId="2" fillId="0" borderId="1" xfId="2" applyFont="1" applyBorder="1" applyAlignment="1">
      <alignment horizontal="left" vertical="center"/>
    </xf>
    <xf numFmtId="0" fontId="51" fillId="0" borderId="1" xfId="2" applyFont="1" applyBorder="1" applyAlignment="1">
      <alignment horizontal="center" vertical="center" wrapText="1"/>
    </xf>
    <xf numFmtId="0" fontId="51" fillId="0" borderId="25" xfId="2" applyFont="1" applyBorder="1" applyAlignment="1">
      <alignment horizontal="center" vertical="center" wrapText="1"/>
    </xf>
    <xf numFmtId="0" fontId="38" fillId="0" borderId="9" xfId="2" applyFont="1" applyBorder="1" applyAlignment="1">
      <alignment horizontal="center" vertical="center"/>
    </xf>
    <xf numFmtId="0" fontId="38" fillId="0" borderId="1" xfId="2" applyFont="1" applyBorder="1" applyAlignment="1">
      <alignment horizontal="center" vertical="center"/>
    </xf>
    <xf numFmtId="0" fontId="38" fillId="0" borderId="8" xfId="2" applyFont="1" applyBorder="1" applyAlignment="1">
      <alignment horizontal="center" vertical="center"/>
    </xf>
    <xf numFmtId="0" fontId="38" fillId="0" borderId="7" xfId="2" applyFont="1" applyBorder="1" applyAlignment="1">
      <alignment horizontal="center" vertical="center"/>
    </xf>
    <xf numFmtId="0" fontId="38" fillId="0" borderId="12" xfId="2" applyFont="1" applyBorder="1" applyAlignment="1">
      <alignment horizontal="center" vertical="center"/>
    </xf>
    <xf numFmtId="0" fontId="38" fillId="0" borderId="11" xfId="2" applyFont="1" applyBorder="1" applyAlignment="1">
      <alignment horizontal="center" vertical="center"/>
    </xf>
    <xf numFmtId="0" fontId="47" fillId="0" borderId="0" xfId="2" applyFont="1" applyBorder="1" applyAlignment="1">
      <alignment horizontal="left" vertical="center"/>
    </xf>
    <xf numFmtId="0" fontId="49" fillId="0" borderId="0" xfId="2" applyFont="1" applyBorder="1" applyAlignment="1">
      <alignment horizontal="center" vertical="center"/>
    </xf>
    <xf numFmtId="0" fontId="50" fillId="0" borderId="24" xfId="2" applyFont="1" applyBorder="1" applyAlignment="1">
      <alignment horizontal="center" vertical="center"/>
    </xf>
    <xf numFmtId="0" fontId="51" fillId="0" borderId="1" xfId="2" applyFont="1" applyBorder="1" applyAlignment="1">
      <alignment horizontal="center" vertical="center"/>
    </xf>
    <xf numFmtId="0" fontId="3" fillId="0" borderId="1" xfId="2" applyFont="1" applyBorder="1" applyAlignment="1">
      <alignment horizontal="center" vertical="center"/>
    </xf>
  </cellXfs>
  <cellStyles count="70">
    <cellStyle name="20% - 强调文字颜色 1 2" xfId="4"/>
    <cellStyle name="20% - 强调文字颜色 2 2" xfId="3"/>
    <cellStyle name="20% - 强调文字颜色 3 2" xfId="6"/>
    <cellStyle name="20% - 强调文字颜色 4 2" xfId="7"/>
    <cellStyle name="20% - 强调文字颜色 5 2" xfId="8"/>
    <cellStyle name="20% - 强调文字颜色 6 2" xfId="9"/>
    <cellStyle name="20% - 着色 1" xfId="10"/>
    <cellStyle name="20% - 着色 2" xfId="11"/>
    <cellStyle name="20% - 着色 3" xfId="12"/>
    <cellStyle name="20% - 着色 4" xfId="13"/>
    <cellStyle name="20% - 着色 5" xfId="14"/>
    <cellStyle name="20% - 着色 6" xfId="15"/>
    <cellStyle name="40% - 强调文字颜色 1 2" xfId="16"/>
    <cellStyle name="40% - 强调文字颜色 2 2" xfId="17"/>
    <cellStyle name="40% - 强调文字颜色 3 2" xfId="18"/>
    <cellStyle name="40% - 强调文字颜色 4 2" xfId="19"/>
    <cellStyle name="40% - 强调文字颜色 5 2" xfId="20"/>
    <cellStyle name="40% - 强调文字颜色 6 2" xfId="21"/>
    <cellStyle name="40% - 着色 1" xfId="22"/>
    <cellStyle name="40% - 着色 2" xfId="23"/>
    <cellStyle name="40% - 着色 3" xfId="24"/>
    <cellStyle name="40% - 着色 4" xfId="25"/>
    <cellStyle name="40% - 着色 5" xfId="26"/>
    <cellStyle name="40% - 着色 6" xfId="27"/>
    <cellStyle name="60% - 强调文字颜色 1 2" xfId="28"/>
    <cellStyle name="60% - 强调文字颜色 2 2" xfId="29"/>
    <cellStyle name="60% - 强调文字颜色 3 2" xfId="30"/>
    <cellStyle name="60% - 强调文字颜色 4 2" xfId="31"/>
    <cellStyle name="60% - 强调文字颜色 5 2" xfId="32"/>
    <cellStyle name="60% - 强调文字颜色 6 2" xfId="33"/>
    <cellStyle name="60% - 着色 1" xfId="34"/>
    <cellStyle name="60% - 着色 2" xfId="35"/>
    <cellStyle name="60% - 着色 3" xfId="36"/>
    <cellStyle name="60% - 着色 4" xfId="37"/>
    <cellStyle name="60% - 着色 5" xfId="38"/>
    <cellStyle name="60% - 着色 6" xfId="39"/>
    <cellStyle name="标题 1 2" xfId="41"/>
    <cellStyle name="标题 2 2" xfId="42"/>
    <cellStyle name="标题 3 2" xfId="43"/>
    <cellStyle name="标题 4 2" xfId="44"/>
    <cellStyle name="标题 5" xfId="40"/>
    <cellStyle name="差 2" xfId="45"/>
    <cellStyle name="常规" xfId="0" builtinId="0"/>
    <cellStyle name="常规 2" xfId="1"/>
    <cellStyle name="常规 3" xfId="2"/>
    <cellStyle name="常规 4" xfId="5"/>
    <cellStyle name="超链接" xfId="69" builtinId="8"/>
    <cellStyle name="好 2" xfId="46"/>
    <cellStyle name="汇总 2" xfId="47"/>
    <cellStyle name="计算 2" xfId="48"/>
    <cellStyle name="检查单元格 2" xfId="49"/>
    <cellStyle name="解释性文本 2" xfId="50"/>
    <cellStyle name="警告文本 2" xfId="51"/>
    <cellStyle name="链接单元格 2" xfId="52"/>
    <cellStyle name="强调文字颜色 1 2" xfId="53"/>
    <cellStyle name="强调文字颜色 2 2" xfId="54"/>
    <cellStyle name="强调文字颜色 3 2" xfId="55"/>
    <cellStyle name="强调文字颜色 4 2" xfId="56"/>
    <cellStyle name="强调文字颜色 5 2" xfId="57"/>
    <cellStyle name="强调文字颜色 6 2" xfId="58"/>
    <cellStyle name="适中 2" xfId="59"/>
    <cellStyle name="输出 2" xfId="60"/>
    <cellStyle name="输入 2" xfId="61"/>
    <cellStyle name="着色 1" xfId="62"/>
    <cellStyle name="着色 2" xfId="63"/>
    <cellStyle name="着色 3" xfId="64"/>
    <cellStyle name="着色 4" xfId="65"/>
    <cellStyle name="着色 5" xfId="66"/>
    <cellStyle name="着色 6" xfId="67"/>
    <cellStyle name="注释 2" xfId="6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1</xdr:col>
      <xdr:colOff>647699</xdr:colOff>
      <xdr:row>0</xdr:row>
      <xdr:rowOff>47624</xdr:rowOff>
    </xdr:from>
    <xdr:ext cx="3086101" cy="447675"/>
    <xdr:sp macro="" textlink="">
      <xdr:nvSpPr>
        <xdr:cNvPr id="2" name="TextBox 1"/>
        <xdr:cNvSpPr txBox="1"/>
      </xdr:nvSpPr>
      <xdr:spPr>
        <a:xfrm>
          <a:off x="3629024" y="47624"/>
          <a:ext cx="3086101"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800"/>
            <a:t>部门收支总体情况表</a:t>
          </a:r>
        </a:p>
      </xdr:txBody>
    </xdr:sp>
    <xdr:clientData/>
  </xdr:oneCellAnchor>
  <xdr:oneCellAnchor>
    <xdr:from>
      <xdr:col>3</xdr:col>
      <xdr:colOff>942976</xdr:colOff>
      <xdr:row>1</xdr:row>
      <xdr:rowOff>152399</xdr:rowOff>
    </xdr:from>
    <xdr:ext cx="914400" cy="247651"/>
    <xdr:sp macro="" textlink="">
      <xdr:nvSpPr>
        <xdr:cNvPr id="3" name="TextBox 2"/>
        <xdr:cNvSpPr txBox="1"/>
      </xdr:nvSpPr>
      <xdr:spPr>
        <a:xfrm>
          <a:off x="8886826" y="323849"/>
          <a:ext cx="914400" cy="247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部门公开表</a:t>
          </a:r>
          <a:r>
            <a:rPr lang="en-US" altLang="zh-CN" sz="1000">
              <a:latin typeface="+mn-ea"/>
              <a:ea typeface="+mn-ea"/>
            </a:rPr>
            <a:t>1</a:t>
          </a:r>
          <a:endParaRPr lang="zh-CN" altLang="en-US" sz="1000">
            <a:latin typeface="+mn-ea"/>
            <a:ea typeface="+mn-ea"/>
          </a:endParaRPr>
        </a:p>
      </xdr:txBody>
    </xdr:sp>
    <xdr:clientData/>
  </xdr:oneCellAnchor>
  <xdr:oneCellAnchor>
    <xdr:from>
      <xdr:col>3</xdr:col>
      <xdr:colOff>971551</xdr:colOff>
      <xdr:row>3</xdr:row>
      <xdr:rowOff>47625</xdr:rowOff>
    </xdr:from>
    <xdr:ext cx="885824" cy="209550"/>
    <xdr:sp macro="" textlink="">
      <xdr:nvSpPr>
        <xdr:cNvPr id="4" name="TextBox 3"/>
        <xdr:cNvSpPr txBox="1"/>
      </xdr:nvSpPr>
      <xdr:spPr>
        <a:xfrm>
          <a:off x="8915401" y="561975"/>
          <a:ext cx="885824" cy="209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单位：万元</a:t>
          </a:r>
        </a:p>
      </xdr:txBody>
    </xdr:sp>
    <xdr:clientData/>
  </xdr:oneCellAnchor>
  <xdr:oneCellAnchor>
    <xdr:from>
      <xdr:col>0</xdr:col>
      <xdr:colOff>0</xdr:colOff>
      <xdr:row>2</xdr:row>
      <xdr:rowOff>161925</xdr:rowOff>
    </xdr:from>
    <xdr:ext cx="1914525" cy="238126"/>
    <xdr:sp macro="" textlink="">
      <xdr:nvSpPr>
        <xdr:cNvPr id="5" name="TextBox 4"/>
        <xdr:cNvSpPr txBox="1"/>
      </xdr:nvSpPr>
      <xdr:spPr>
        <a:xfrm>
          <a:off x="0" y="504825"/>
          <a:ext cx="1914525" cy="2381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部门：中共罗山县委老干部局</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238126</xdr:colOff>
      <xdr:row>1</xdr:row>
      <xdr:rowOff>85724</xdr:rowOff>
    </xdr:from>
    <xdr:ext cx="2857499" cy="447675"/>
    <xdr:sp macro="" textlink="">
      <xdr:nvSpPr>
        <xdr:cNvPr id="2" name="TextBox 1"/>
        <xdr:cNvSpPr txBox="1"/>
      </xdr:nvSpPr>
      <xdr:spPr>
        <a:xfrm>
          <a:off x="4219576" y="257174"/>
          <a:ext cx="2857499"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2000"/>
            <a:t>部门收入总体情况表</a:t>
          </a:r>
        </a:p>
      </xdr:txBody>
    </xdr:sp>
    <xdr:clientData/>
  </xdr:oneCellAnchor>
  <xdr:oneCellAnchor>
    <xdr:from>
      <xdr:col>17</xdr:col>
      <xdr:colOff>514350</xdr:colOff>
      <xdr:row>4</xdr:row>
      <xdr:rowOff>285750</xdr:rowOff>
    </xdr:from>
    <xdr:ext cx="1038225" cy="257176"/>
    <xdr:sp macro="" textlink="">
      <xdr:nvSpPr>
        <xdr:cNvPr id="4" name="TextBox 3"/>
        <xdr:cNvSpPr txBox="1"/>
      </xdr:nvSpPr>
      <xdr:spPr>
        <a:xfrm>
          <a:off x="9734550" y="1362075"/>
          <a:ext cx="1038225" cy="257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100">
              <a:latin typeface="+mn-ea"/>
              <a:ea typeface="+mn-ea"/>
            </a:rPr>
            <a:t>单位：万元</a:t>
          </a:r>
        </a:p>
      </xdr:txBody>
    </xdr:sp>
    <xdr:clientData/>
  </xdr:oneCellAnchor>
  <xdr:oneCellAnchor>
    <xdr:from>
      <xdr:col>0</xdr:col>
      <xdr:colOff>0</xdr:colOff>
      <xdr:row>4</xdr:row>
      <xdr:rowOff>266699</xdr:rowOff>
    </xdr:from>
    <xdr:ext cx="2305050" cy="285751"/>
    <xdr:sp macro="" textlink="">
      <xdr:nvSpPr>
        <xdr:cNvPr id="5" name="TextBox 4"/>
        <xdr:cNvSpPr txBox="1"/>
      </xdr:nvSpPr>
      <xdr:spPr>
        <a:xfrm>
          <a:off x="0" y="1343024"/>
          <a:ext cx="2305050"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100">
              <a:latin typeface="+mn-ea"/>
              <a:ea typeface="+mn-ea"/>
            </a:rPr>
            <a:t>部门名称：中共罗山县委老干部局</a:t>
          </a:r>
        </a:p>
      </xdr:txBody>
    </xdr:sp>
    <xdr:clientData/>
  </xdr:oneCellAnchor>
  <xdr:oneCellAnchor>
    <xdr:from>
      <xdr:col>18</xdr:col>
      <xdr:colOff>47625</xdr:colOff>
      <xdr:row>3</xdr:row>
      <xdr:rowOff>238125</xdr:rowOff>
    </xdr:from>
    <xdr:ext cx="914400" cy="247651"/>
    <xdr:sp macro="" textlink="">
      <xdr:nvSpPr>
        <xdr:cNvPr id="6" name="TextBox 5"/>
        <xdr:cNvSpPr txBox="1"/>
      </xdr:nvSpPr>
      <xdr:spPr>
        <a:xfrm>
          <a:off x="9791700" y="981075"/>
          <a:ext cx="914400" cy="247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部门公开表</a:t>
          </a:r>
          <a:r>
            <a:rPr lang="en-US" altLang="zh-CN" sz="1000">
              <a:latin typeface="+mn-ea"/>
              <a:ea typeface="+mn-ea"/>
            </a:rPr>
            <a:t>2</a:t>
          </a:r>
          <a:endParaRPr lang="zh-CN" altLang="en-US" sz="1000">
            <a:latin typeface="+mn-ea"/>
            <a:ea typeface="+mn-ea"/>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1533526</xdr:colOff>
      <xdr:row>0</xdr:row>
      <xdr:rowOff>200024</xdr:rowOff>
    </xdr:from>
    <xdr:ext cx="2676524" cy="447675"/>
    <xdr:sp macro="" textlink="">
      <xdr:nvSpPr>
        <xdr:cNvPr id="2" name="TextBox 1"/>
        <xdr:cNvSpPr txBox="1"/>
      </xdr:nvSpPr>
      <xdr:spPr>
        <a:xfrm>
          <a:off x="2266951" y="200024"/>
          <a:ext cx="2676524"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2000"/>
            <a:t>部门支出总体情况表</a:t>
          </a:r>
        </a:p>
      </xdr:txBody>
    </xdr:sp>
    <xdr:clientData/>
  </xdr:oneCellAnchor>
  <xdr:oneCellAnchor>
    <xdr:from>
      <xdr:col>4</xdr:col>
      <xdr:colOff>114300</xdr:colOff>
      <xdr:row>4</xdr:row>
      <xdr:rowOff>66674</xdr:rowOff>
    </xdr:from>
    <xdr:ext cx="866775" cy="228601"/>
    <xdr:sp macro="" textlink="">
      <xdr:nvSpPr>
        <xdr:cNvPr id="4" name="TextBox 3"/>
        <xdr:cNvSpPr txBox="1"/>
      </xdr:nvSpPr>
      <xdr:spPr>
        <a:xfrm>
          <a:off x="5753100" y="981074"/>
          <a:ext cx="866775" cy="2286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单位：万元</a:t>
          </a:r>
        </a:p>
      </xdr:txBody>
    </xdr:sp>
    <xdr:clientData/>
  </xdr:oneCellAnchor>
  <xdr:oneCellAnchor>
    <xdr:from>
      <xdr:col>4</xdr:col>
      <xdr:colOff>57150</xdr:colOff>
      <xdr:row>2</xdr:row>
      <xdr:rowOff>161925</xdr:rowOff>
    </xdr:from>
    <xdr:ext cx="914400" cy="247651"/>
    <xdr:sp macro="" textlink="">
      <xdr:nvSpPr>
        <xdr:cNvPr id="6" name="TextBox 5"/>
        <xdr:cNvSpPr txBox="1"/>
      </xdr:nvSpPr>
      <xdr:spPr>
        <a:xfrm>
          <a:off x="5695950" y="619125"/>
          <a:ext cx="914400" cy="247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部门公开表</a:t>
          </a:r>
          <a:r>
            <a:rPr lang="en-US" altLang="zh-CN" sz="1000">
              <a:latin typeface="+mn-ea"/>
              <a:ea typeface="+mn-ea"/>
            </a:rPr>
            <a:t>3</a:t>
          </a:r>
          <a:endParaRPr lang="zh-CN" altLang="en-US" sz="1000">
            <a:latin typeface="+mn-ea"/>
            <a:ea typeface="+mn-ea"/>
          </a:endParaRPr>
        </a:p>
      </xdr:txBody>
    </xdr:sp>
    <xdr:clientData/>
  </xdr:oneCellAnchor>
  <xdr:oneCellAnchor>
    <xdr:from>
      <xdr:col>0</xdr:col>
      <xdr:colOff>0</xdr:colOff>
      <xdr:row>4</xdr:row>
      <xdr:rowOff>19049</xdr:rowOff>
    </xdr:from>
    <xdr:ext cx="2305050" cy="285751"/>
    <xdr:sp macro="" textlink="">
      <xdr:nvSpPr>
        <xdr:cNvPr id="10" name="TextBox 9"/>
        <xdr:cNvSpPr txBox="1"/>
      </xdr:nvSpPr>
      <xdr:spPr>
        <a:xfrm>
          <a:off x="0" y="933449"/>
          <a:ext cx="2305050"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部门名称：中共罗山县委老干部局</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66675</xdr:colOff>
      <xdr:row>0</xdr:row>
      <xdr:rowOff>47624</xdr:rowOff>
    </xdr:from>
    <xdr:ext cx="3362325" cy="447675"/>
    <xdr:sp macro="" textlink="">
      <xdr:nvSpPr>
        <xdr:cNvPr id="2" name="TextBox 1"/>
        <xdr:cNvSpPr txBox="1"/>
      </xdr:nvSpPr>
      <xdr:spPr>
        <a:xfrm>
          <a:off x="2771775" y="47624"/>
          <a:ext cx="3362325"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2000"/>
            <a:t>财政拨款收支总体情况表</a:t>
          </a:r>
        </a:p>
      </xdr:txBody>
    </xdr:sp>
    <xdr:clientData/>
  </xdr:oneCellAnchor>
  <xdr:oneCellAnchor>
    <xdr:from>
      <xdr:col>3</xdr:col>
      <xdr:colOff>590551</xdr:colOff>
      <xdr:row>1</xdr:row>
      <xdr:rowOff>76200</xdr:rowOff>
    </xdr:from>
    <xdr:ext cx="914400" cy="219075"/>
    <xdr:sp macro="" textlink="">
      <xdr:nvSpPr>
        <xdr:cNvPr id="3" name="TextBox 2"/>
        <xdr:cNvSpPr txBox="1"/>
      </xdr:nvSpPr>
      <xdr:spPr>
        <a:xfrm>
          <a:off x="8715376" y="247650"/>
          <a:ext cx="914400" cy="219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部门公开表</a:t>
          </a:r>
          <a:r>
            <a:rPr lang="en-US" altLang="zh-CN" sz="1000">
              <a:latin typeface="+mn-ea"/>
              <a:ea typeface="+mn-ea"/>
            </a:rPr>
            <a:t>4</a:t>
          </a:r>
          <a:endParaRPr lang="zh-CN" altLang="en-US" sz="1000">
            <a:latin typeface="+mn-ea"/>
            <a:ea typeface="+mn-ea"/>
          </a:endParaRPr>
        </a:p>
      </xdr:txBody>
    </xdr:sp>
    <xdr:clientData/>
  </xdr:oneCellAnchor>
  <xdr:oneCellAnchor>
    <xdr:from>
      <xdr:col>3</xdr:col>
      <xdr:colOff>676275</xdr:colOff>
      <xdr:row>2</xdr:row>
      <xdr:rowOff>142875</xdr:rowOff>
    </xdr:from>
    <xdr:ext cx="885825" cy="219075"/>
    <xdr:sp macro="" textlink="">
      <xdr:nvSpPr>
        <xdr:cNvPr id="4" name="TextBox 3"/>
        <xdr:cNvSpPr txBox="1"/>
      </xdr:nvSpPr>
      <xdr:spPr>
        <a:xfrm>
          <a:off x="8801100" y="561975"/>
          <a:ext cx="885825" cy="219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单位：万元</a:t>
          </a:r>
        </a:p>
      </xdr:txBody>
    </xdr:sp>
    <xdr:clientData/>
  </xdr:oneCellAnchor>
  <xdr:oneCellAnchor>
    <xdr:from>
      <xdr:col>0</xdr:col>
      <xdr:colOff>9525</xdr:colOff>
      <xdr:row>2</xdr:row>
      <xdr:rowOff>133349</xdr:rowOff>
    </xdr:from>
    <xdr:ext cx="1914525" cy="209551"/>
    <xdr:sp macro="" textlink="">
      <xdr:nvSpPr>
        <xdr:cNvPr id="5" name="TextBox 4"/>
        <xdr:cNvSpPr txBox="1"/>
      </xdr:nvSpPr>
      <xdr:spPr>
        <a:xfrm>
          <a:off x="9525" y="819149"/>
          <a:ext cx="1914525" cy="2095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部门：中共罗山县委老干部局</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xdr:col>
      <xdr:colOff>276225</xdr:colOff>
      <xdr:row>0</xdr:row>
      <xdr:rowOff>114299</xdr:rowOff>
    </xdr:from>
    <xdr:ext cx="3333750" cy="447675"/>
    <xdr:sp macro="" textlink="">
      <xdr:nvSpPr>
        <xdr:cNvPr id="2" name="TextBox 1"/>
        <xdr:cNvSpPr txBox="1"/>
      </xdr:nvSpPr>
      <xdr:spPr>
        <a:xfrm>
          <a:off x="4124325" y="114299"/>
          <a:ext cx="3333750"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2000"/>
            <a:t>一般公共预算支出情况表</a:t>
          </a:r>
        </a:p>
      </xdr:txBody>
    </xdr:sp>
    <xdr:clientData/>
  </xdr:oneCellAnchor>
  <xdr:oneCellAnchor>
    <xdr:from>
      <xdr:col>9</xdr:col>
      <xdr:colOff>0</xdr:colOff>
      <xdr:row>1</xdr:row>
      <xdr:rowOff>142876</xdr:rowOff>
    </xdr:from>
    <xdr:ext cx="904874" cy="209550"/>
    <xdr:sp macro="" textlink="">
      <xdr:nvSpPr>
        <xdr:cNvPr id="3" name="TextBox 2"/>
        <xdr:cNvSpPr txBox="1"/>
      </xdr:nvSpPr>
      <xdr:spPr>
        <a:xfrm>
          <a:off x="10086976" y="476251"/>
          <a:ext cx="904874" cy="209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zh-CN" altLang="en-US" sz="1000">
            <a:latin typeface="+mn-ea"/>
            <a:ea typeface="+mn-ea"/>
          </a:endParaRPr>
        </a:p>
      </xdr:txBody>
    </xdr:sp>
    <xdr:clientData/>
  </xdr:oneCellAnchor>
  <xdr:oneCellAnchor>
    <xdr:from>
      <xdr:col>8</xdr:col>
      <xdr:colOff>219075</xdr:colOff>
      <xdr:row>3</xdr:row>
      <xdr:rowOff>76199</xdr:rowOff>
    </xdr:from>
    <xdr:ext cx="866775" cy="228601"/>
    <xdr:sp macro="" textlink="">
      <xdr:nvSpPr>
        <xdr:cNvPr id="8" name="TextBox 7"/>
        <xdr:cNvSpPr txBox="1"/>
      </xdr:nvSpPr>
      <xdr:spPr>
        <a:xfrm>
          <a:off x="9239250" y="962024"/>
          <a:ext cx="866775" cy="2286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单位：万元</a:t>
          </a:r>
        </a:p>
      </xdr:txBody>
    </xdr:sp>
    <xdr:clientData/>
  </xdr:oneCellAnchor>
  <xdr:oneCellAnchor>
    <xdr:from>
      <xdr:col>0</xdr:col>
      <xdr:colOff>57150</xdr:colOff>
      <xdr:row>3</xdr:row>
      <xdr:rowOff>57149</xdr:rowOff>
    </xdr:from>
    <xdr:ext cx="2305050" cy="285751"/>
    <xdr:sp macro="" textlink="">
      <xdr:nvSpPr>
        <xdr:cNvPr id="9" name="TextBox 8"/>
        <xdr:cNvSpPr txBox="1"/>
      </xdr:nvSpPr>
      <xdr:spPr>
        <a:xfrm>
          <a:off x="57150" y="1466849"/>
          <a:ext cx="2305050"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部门名称：中共罗山县委老干部局</a:t>
          </a:r>
        </a:p>
      </xdr:txBody>
    </xdr:sp>
    <xdr:clientData/>
  </xdr:oneCellAnchor>
  <xdr:oneCellAnchor>
    <xdr:from>
      <xdr:col>8</xdr:col>
      <xdr:colOff>171450</xdr:colOff>
      <xdr:row>2</xdr:row>
      <xdr:rowOff>19050</xdr:rowOff>
    </xdr:from>
    <xdr:ext cx="914400" cy="247651"/>
    <xdr:sp macro="" textlink="">
      <xdr:nvSpPr>
        <xdr:cNvPr id="11" name="TextBox 10"/>
        <xdr:cNvSpPr txBox="1"/>
      </xdr:nvSpPr>
      <xdr:spPr>
        <a:xfrm>
          <a:off x="9191625" y="609600"/>
          <a:ext cx="914400" cy="247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部门公开表</a:t>
          </a:r>
          <a:r>
            <a:rPr lang="en-US" altLang="zh-CN" sz="1000">
              <a:latin typeface="+mn-ea"/>
              <a:ea typeface="+mn-ea"/>
            </a:rPr>
            <a:t>5</a:t>
          </a:r>
          <a:endParaRPr lang="zh-CN" altLang="en-US" sz="1000">
            <a:latin typeface="+mn-ea"/>
            <a:ea typeface="+mn-ea"/>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695325</xdr:colOff>
      <xdr:row>0</xdr:row>
      <xdr:rowOff>38099</xdr:rowOff>
    </xdr:from>
    <xdr:ext cx="3362325" cy="447675"/>
    <xdr:sp macro="" textlink="">
      <xdr:nvSpPr>
        <xdr:cNvPr id="2" name="TextBox 1"/>
        <xdr:cNvSpPr txBox="1"/>
      </xdr:nvSpPr>
      <xdr:spPr>
        <a:xfrm>
          <a:off x="1428750" y="38099"/>
          <a:ext cx="3362325"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800"/>
            <a:t>一般公共预算基本支出情况表</a:t>
          </a:r>
        </a:p>
      </xdr:txBody>
    </xdr:sp>
    <xdr:clientData/>
  </xdr:oneCellAnchor>
  <xdr:oneCellAnchor>
    <xdr:from>
      <xdr:col>4</xdr:col>
      <xdr:colOff>161926</xdr:colOff>
      <xdr:row>2</xdr:row>
      <xdr:rowOff>38099</xdr:rowOff>
    </xdr:from>
    <xdr:ext cx="914400" cy="285751"/>
    <xdr:sp macro="" textlink="">
      <xdr:nvSpPr>
        <xdr:cNvPr id="3" name="TextBox 2"/>
        <xdr:cNvSpPr txBox="1"/>
      </xdr:nvSpPr>
      <xdr:spPr>
        <a:xfrm>
          <a:off x="5905501" y="380999"/>
          <a:ext cx="914400"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部门公开表</a:t>
          </a:r>
          <a:r>
            <a:rPr lang="en-US" altLang="zh-CN" sz="1000">
              <a:latin typeface="+mn-ea"/>
              <a:ea typeface="+mn-ea"/>
            </a:rPr>
            <a:t>6</a:t>
          </a:r>
          <a:endParaRPr lang="zh-CN" altLang="en-US" sz="1000">
            <a:latin typeface="+mn-ea"/>
            <a:ea typeface="+mn-ea"/>
          </a:endParaRPr>
        </a:p>
      </xdr:txBody>
    </xdr:sp>
    <xdr:clientData/>
  </xdr:oneCellAnchor>
  <xdr:oneCellAnchor>
    <xdr:from>
      <xdr:col>4</xdr:col>
      <xdr:colOff>352425</xdr:colOff>
      <xdr:row>3</xdr:row>
      <xdr:rowOff>85724</xdr:rowOff>
    </xdr:from>
    <xdr:ext cx="733425" cy="228601"/>
    <xdr:sp macro="" textlink="">
      <xdr:nvSpPr>
        <xdr:cNvPr id="4" name="TextBox 3"/>
        <xdr:cNvSpPr txBox="1"/>
      </xdr:nvSpPr>
      <xdr:spPr>
        <a:xfrm>
          <a:off x="6096000" y="600074"/>
          <a:ext cx="733425" cy="2286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单位：元</a:t>
          </a:r>
        </a:p>
      </xdr:txBody>
    </xdr:sp>
    <xdr:clientData/>
  </xdr:oneCellAnchor>
  <xdr:oneCellAnchor>
    <xdr:from>
      <xdr:col>0</xdr:col>
      <xdr:colOff>47625</xdr:colOff>
      <xdr:row>3</xdr:row>
      <xdr:rowOff>57149</xdr:rowOff>
    </xdr:from>
    <xdr:ext cx="2305050" cy="285751"/>
    <xdr:sp macro="" textlink="">
      <xdr:nvSpPr>
        <xdr:cNvPr id="5" name="TextBox 4"/>
        <xdr:cNvSpPr txBox="1"/>
      </xdr:nvSpPr>
      <xdr:spPr>
        <a:xfrm>
          <a:off x="47625" y="571499"/>
          <a:ext cx="2305050"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部门名称：中共罗山县委老干部局</a:t>
          </a:r>
        </a:p>
      </xdr:txBody>
    </xdr:sp>
    <xdr:clientData/>
  </xdr:oneCellAnchor>
  <xdr:oneCellAnchor>
    <xdr:from>
      <xdr:col>8</xdr:col>
      <xdr:colOff>85725</xdr:colOff>
      <xdr:row>7</xdr:row>
      <xdr:rowOff>57149</xdr:rowOff>
    </xdr:from>
    <xdr:ext cx="2305050" cy="285751"/>
    <xdr:sp macro="" textlink="">
      <xdr:nvSpPr>
        <xdr:cNvPr id="9" name="TextBox 8"/>
        <xdr:cNvSpPr txBox="1"/>
      </xdr:nvSpPr>
      <xdr:spPr>
        <a:xfrm>
          <a:off x="8515350" y="1466849"/>
          <a:ext cx="2305050"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zh-CN" altLang="en-US" sz="1000">
            <a:latin typeface="+mn-ea"/>
            <a:ea typeface="+mn-ea"/>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123824</xdr:colOff>
      <xdr:row>0</xdr:row>
      <xdr:rowOff>104774</xdr:rowOff>
    </xdr:from>
    <xdr:ext cx="3762375" cy="447675"/>
    <xdr:sp macro="" textlink="">
      <xdr:nvSpPr>
        <xdr:cNvPr id="2" name="TextBox 1"/>
        <xdr:cNvSpPr txBox="1"/>
      </xdr:nvSpPr>
      <xdr:spPr>
        <a:xfrm>
          <a:off x="3067049" y="104774"/>
          <a:ext cx="3762375"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600"/>
            <a:t>一般公共预算“三公”经费支出情况表</a:t>
          </a:r>
        </a:p>
      </xdr:txBody>
    </xdr:sp>
    <xdr:clientData/>
  </xdr:oneCellAnchor>
  <xdr:oneCellAnchor>
    <xdr:from>
      <xdr:col>16</xdr:col>
      <xdr:colOff>19051</xdr:colOff>
      <xdr:row>2</xdr:row>
      <xdr:rowOff>9524</xdr:rowOff>
    </xdr:from>
    <xdr:ext cx="914400" cy="285751"/>
    <xdr:sp macro="" textlink="">
      <xdr:nvSpPr>
        <xdr:cNvPr id="3" name="TextBox 2"/>
        <xdr:cNvSpPr txBox="1"/>
      </xdr:nvSpPr>
      <xdr:spPr>
        <a:xfrm>
          <a:off x="9048751" y="476249"/>
          <a:ext cx="914400"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部门公开表</a:t>
          </a:r>
          <a:r>
            <a:rPr lang="en-US" altLang="zh-CN" sz="1000">
              <a:latin typeface="+mn-ea"/>
              <a:ea typeface="+mn-ea"/>
            </a:rPr>
            <a:t>7</a:t>
          </a:r>
          <a:endParaRPr lang="zh-CN" altLang="en-US" sz="1000">
            <a:latin typeface="+mn-ea"/>
            <a:ea typeface="+mn-ea"/>
          </a:endParaRPr>
        </a:p>
      </xdr:txBody>
    </xdr:sp>
    <xdr:clientData/>
  </xdr:oneCellAnchor>
  <xdr:oneCellAnchor>
    <xdr:from>
      <xdr:col>16</xdr:col>
      <xdr:colOff>133351</xdr:colOff>
      <xdr:row>3</xdr:row>
      <xdr:rowOff>133349</xdr:rowOff>
    </xdr:from>
    <xdr:ext cx="838200" cy="285751"/>
    <xdr:sp macro="" textlink="">
      <xdr:nvSpPr>
        <xdr:cNvPr id="4" name="TextBox 3"/>
        <xdr:cNvSpPr txBox="1"/>
      </xdr:nvSpPr>
      <xdr:spPr>
        <a:xfrm>
          <a:off x="9163051" y="771524"/>
          <a:ext cx="838200"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 单位：元</a:t>
          </a:r>
        </a:p>
      </xdr:txBody>
    </xdr:sp>
    <xdr:clientData/>
  </xdr:oneCellAnchor>
  <xdr:oneCellAnchor>
    <xdr:from>
      <xdr:col>0</xdr:col>
      <xdr:colOff>0</xdr:colOff>
      <xdr:row>3</xdr:row>
      <xdr:rowOff>123824</xdr:rowOff>
    </xdr:from>
    <xdr:ext cx="2343150" cy="285751"/>
    <xdr:sp macro="" textlink="">
      <xdr:nvSpPr>
        <xdr:cNvPr id="5" name="TextBox 4"/>
        <xdr:cNvSpPr txBox="1"/>
      </xdr:nvSpPr>
      <xdr:spPr>
        <a:xfrm>
          <a:off x="0" y="761999"/>
          <a:ext cx="2343150"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部门：中共罗山县委老干部局</a:t>
          </a:r>
        </a:p>
      </xdr:txBody>
    </xdr:sp>
    <xdr:clientData/>
  </xdr:oneCellAnchor>
  <xdr:oneCellAnchor>
    <xdr:from>
      <xdr:col>0</xdr:col>
      <xdr:colOff>38100</xdr:colOff>
      <xdr:row>9</xdr:row>
      <xdr:rowOff>104774</xdr:rowOff>
    </xdr:from>
    <xdr:ext cx="6762750" cy="647701"/>
    <xdr:sp macro="" textlink="">
      <xdr:nvSpPr>
        <xdr:cNvPr id="6" name="TextBox 5"/>
        <xdr:cNvSpPr txBox="1"/>
      </xdr:nvSpPr>
      <xdr:spPr>
        <a:xfrm>
          <a:off x="38100" y="2905124"/>
          <a:ext cx="6762750" cy="6477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说明：</a:t>
          </a:r>
          <a:r>
            <a:rPr lang="en-US" altLang="zh-CN" sz="1000">
              <a:latin typeface="+mn-ea"/>
              <a:ea typeface="+mn-ea"/>
            </a:rPr>
            <a:t>1</a:t>
          </a:r>
          <a:r>
            <a:rPr lang="zh-CN" altLang="en-US" sz="1000">
              <a:latin typeface="+mn-ea"/>
              <a:ea typeface="+mn-ea"/>
            </a:rPr>
            <a:t>、公车改革后，罗山县委老干部局保留老干部专用车一辆，所以有“公务车运行维护费”费用产生。</a:t>
          </a:r>
          <a:endParaRPr lang="en-US" altLang="zh-CN" sz="1000">
            <a:latin typeface="+mn-ea"/>
            <a:ea typeface="+mn-ea"/>
          </a:endParaRPr>
        </a:p>
        <a:p>
          <a:r>
            <a:rPr lang="en-US" altLang="zh-CN" sz="1000">
              <a:latin typeface="+mn-ea"/>
              <a:ea typeface="+mn-ea"/>
            </a:rPr>
            <a:t>      2</a:t>
          </a:r>
          <a:r>
            <a:rPr lang="zh-CN" altLang="en-US" sz="1000">
              <a:latin typeface="+mn-ea"/>
              <a:ea typeface="+mn-ea"/>
            </a:rPr>
            <a:t>、老干部工作特殊性，有一定的公务接待费用。</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1609724</xdr:colOff>
      <xdr:row>0</xdr:row>
      <xdr:rowOff>238124</xdr:rowOff>
    </xdr:from>
    <xdr:ext cx="3057526" cy="447675"/>
    <xdr:sp macro="" textlink="">
      <xdr:nvSpPr>
        <xdr:cNvPr id="2" name="TextBox 1"/>
        <xdr:cNvSpPr txBox="1"/>
      </xdr:nvSpPr>
      <xdr:spPr>
        <a:xfrm>
          <a:off x="3286124" y="238124"/>
          <a:ext cx="3057526"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800"/>
            <a:t>政府性基金预算支出情况表</a:t>
          </a:r>
        </a:p>
      </xdr:txBody>
    </xdr:sp>
    <xdr:clientData/>
  </xdr:oneCellAnchor>
  <xdr:oneCellAnchor>
    <xdr:from>
      <xdr:col>4</xdr:col>
      <xdr:colOff>704851</xdr:colOff>
      <xdr:row>1</xdr:row>
      <xdr:rowOff>200025</xdr:rowOff>
    </xdr:from>
    <xdr:ext cx="914400" cy="285751"/>
    <xdr:sp macro="" textlink="">
      <xdr:nvSpPr>
        <xdr:cNvPr id="3" name="TextBox 2"/>
        <xdr:cNvSpPr txBox="1"/>
      </xdr:nvSpPr>
      <xdr:spPr>
        <a:xfrm>
          <a:off x="8324851" y="504825"/>
          <a:ext cx="914400"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部门公开表</a:t>
          </a:r>
          <a:r>
            <a:rPr lang="en-US" altLang="zh-CN" sz="1000">
              <a:latin typeface="+mn-ea"/>
              <a:ea typeface="+mn-ea"/>
            </a:rPr>
            <a:t>8</a:t>
          </a:r>
          <a:endParaRPr lang="zh-CN" altLang="en-US" sz="1000">
            <a:latin typeface="+mn-ea"/>
            <a:ea typeface="+mn-ea"/>
          </a:endParaRPr>
        </a:p>
      </xdr:txBody>
    </xdr:sp>
    <xdr:clientData/>
  </xdr:oneCellAnchor>
  <xdr:oneCellAnchor>
    <xdr:from>
      <xdr:col>4</xdr:col>
      <xdr:colOff>895351</xdr:colOff>
      <xdr:row>2</xdr:row>
      <xdr:rowOff>133349</xdr:rowOff>
    </xdr:from>
    <xdr:ext cx="723900" cy="247651"/>
    <xdr:sp macro="" textlink="">
      <xdr:nvSpPr>
        <xdr:cNvPr id="4" name="TextBox 3"/>
        <xdr:cNvSpPr txBox="1"/>
      </xdr:nvSpPr>
      <xdr:spPr>
        <a:xfrm>
          <a:off x="8515351" y="742949"/>
          <a:ext cx="723900" cy="247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单位：元</a:t>
          </a:r>
        </a:p>
      </xdr:txBody>
    </xdr:sp>
    <xdr:clientData/>
  </xdr:oneCellAnchor>
  <xdr:oneCellAnchor>
    <xdr:from>
      <xdr:col>0</xdr:col>
      <xdr:colOff>9525</xdr:colOff>
      <xdr:row>2</xdr:row>
      <xdr:rowOff>95249</xdr:rowOff>
    </xdr:from>
    <xdr:ext cx="1914525" cy="285751"/>
    <xdr:sp macro="" textlink="">
      <xdr:nvSpPr>
        <xdr:cNvPr id="5" name="TextBox 4"/>
        <xdr:cNvSpPr txBox="1"/>
      </xdr:nvSpPr>
      <xdr:spPr>
        <a:xfrm>
          <a:off x="9525" y="781049"/>
          <a:ext cx="1914525"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部门：罗山县委老干部局</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5</xdr:col>
      <xdr:colOff>2495550</xdr:colOff>
      <xdr:row>2</xdr:row>
      <xdr:rowOff>57150</xdr:rowOff>
    </xdr:from>
    <xdr:ext cx="914400" cy="285751"/>
    <xdr:sp macro="" textlink="">
      <xdr:nvSpPr>
        <xdr:cNvPr id="2" name="TextBox 1"/>
        <xdr:cNvSpPr txBox="1"/>
      </xdr:nvSpPr>
      <xdr:spPr>
        <a:xfrm>
          <a:off x="9439275" y="666750"/>
          <a:ext cx="914400"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部门公开表</a:t>
          </a:r>
          <a:r>
            <a:rPr lang="en-US" altLang="zh-CN" sz="1000">
              <a:latin typeface="+mn-ea"/>
              <a:ea typeface="+mn-ea"/>
            </a:rPr>
            <a:t>9</a:t>
          </a:r>
          <a:endParaRPr lang="zh-CN" altLang="en-US" sz="1000">
            <a:latin typeface="+mn-ea"/>
            <a:ea typeface="+mn-ea"/>
          </a:endParaRPr>
        </a:p>
      </xdr:txBody>
    </xdr:sp>
    <xdr:clientData/>
  </xdr:oneCellAnchor>
  <xdr:oneCellAnchor>
    <xdr:from>
      <xdr:col>5</xdr:col>
      <xdr:colOff>2562225</xdr:colOff>
      <xdr:row>3</xdr:row>
      <xdr:rowOff>38100</xdr:rowOff>
    </xdr:from>
    <xdr:ext cx="933450" cy="247651"/>
    <xdr:sp macro="" textlink="">
      <xdr:nvSpPr>
        <xdr:cNvPr id="3" name="TextBox 2"/>
        <xdr:cNvSpPr txBox="1"/>
      </xdr:nvSpPr>
      <xdr:spPr>
        <a:xfrm>
          <a:off x="9505950" y="647700"/>
          <a:ext cx="933450" cy="247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单位：万元</a:t>
          </a:r>
        </a:p>
      </xdr:txBody>
    </xdr:sp>
    <xdr:clientData/>
  </xdr:oneCellAnchor>
  <xdr:oneCellAnchor>
    <xdr:from>
      <xdr:col>0</xdr:col>
      <xdr:colOff>0</xdr:colOff>
      <xdr:row>3</xdr:row>
      <xdr:rowOff>38100</xdr:rowOff>
    </xdr:from>
    <xdr:ext cx="1914525" cy="285751"/>
    <xdr:sp macro="" textlink="">
      <xdr:nvSpPr>
        <xdr:cNvPr id="4" name="TextBox 3"/>
        <xdr:cNvSpPr txBox="1"/>
      </xdr:nvSpPr>
      <xdr:spPr>
        <a:xfrm>
          <a:off x="0" y="647700"/>
          <a:ext cx="1914525" cy="285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zh-CN" altLang="en-US" sz="1000">
              <a:latin typeface="+mn-ea"/>
              <a:ea typeface="+mn-ea"/>
            </a:rPr>
            <a:t>部门：罗山县委老干部局</a:t>
          </a:r>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4:D30"/>
  <sheetViews>
    <sheetView workbookViewId="0">
      <selection activeCell="C48" sqref="C48"/>
    </sheetView>
  </sheetViews>
  <sheetFormatPr defaultRowHeight="13.5"/>
  <cols>
    <col min="1" max="1" width="39.125" customWidth="1"/>
    <col min="2" max="2" width="22.25" customWidth="1"/>
    <col min="3" max="3" width="42.875" customWidth="1"/>
    <col min="4" max="4" width="23.875" customWidth="1"/>
  </cols>
  <sheetData>
    <row r="4" spans="1:4" ht="19.5" customHeight="1"/>
    <row r="5" spans="1:4" ht="17.25" customHeight="1">
      <c r="A5" s="118" t="s">
        <v>28</v>
      </c>
      <c r="B5" s="118"/>
      <c r="C5" s="118" t="s">
        <v>29</v>
      </c>
      <c r="D5" s="118"/>
    </row>
    <row r="6" spans="1:4" ht="17.25" customHeight="1">
      <c r="A6" s="4" t="s">
        <v>30</v>
      </c>
      <c r="B6" s="4" t="s">
        <v>7</v>
      </c>
      <c r="C6" s="4" t="s">
        <v>31</v>
      </c>
      <c r="D6" s="4" t="s">
        <v>7</v>
      </c>
    </row>
    <row r="7" spans="1:4" ht="17.25" customHeight="1">
      <c r="A7" s="32" t="s">
        <v>44</v>
      </c>
      <c r="B7" s="53">
        <v>160.74</v>
      </c>
      <c r="C7" s="32" t="s">
        <v>41</v>
      </c>
      <c r="D7" s="1"/>
    </row>
    <row r="8" spans="1:4" ht="17.25" customHeight="1">
      <c r="A8" s="32" t="s">
        <v>45</v>
      </c>
      <c r="B8" s="1"/>
      <c r="C8" s="35" t="s">
        <v>42</v>
      </c>
      <c r="D8" s="1"/>
    </row>
    <row r="9" spans="1:4" ht="17.25" customHeight="1">
      <c r="A9" s="34" t="s">
        <v>46</v>
      </c>
      <c r="B9" s="1"/>
      <c r="C9" s="35" t="s">
        <v>86</v>
      </c>
      <c r="D9" s="1"/>
    </row>
    <row r="10" spans="1:4" ht="17.25" customHeight="1">
      <c r="A10" s="34" t="s">
        <v>47</v>
      </c>
      <c r="B10" s="1"/>
      <c r="C10" s="35" t="s">
        <v>87</v>
      </c>
      <c r="D10" s="1"/>
    </row>
    <row r="11" spans="1:4" ht="17.25" customHeight="1">
      <c r="A11" s="36" t="s">
        <v>48</v>
      </c>
      <c r="B11" s="1"/>
      <c r="C11" s="35" t="s">
        <v>88</v>
      </c>
      <c r="D11" s="1"/>
    </row>
    <row r="12" spans="1:4" ht="17.25" customHeight="1">
      <c r="A12" s="3"/>
      <c r="B12" s="1"/>
      <c r="C12" s="35" t="s">
        <v>89</v>
      </c>
      <c r="D12" s="32"/>
    </row>
    <row r="13" spans="1:4" ht="17.25" customHeight="1">
      <c r="A13" s="5"/>
      <c r="B13" s="1"/>
      <c r="C13" s="35" t="s">
        <v>90</v>
      </c>
      <c r="D13" s="1"/>
    </row>
    <row r="14" spans="1:4" ht="17.25" customHeight="1">
      <c r="A14" s="7"/>
      <c r="B14" s="1"/>
      <c r="C14" s="37" t="s">
        <v>91</v>
      </c>
      <c r="D14" s="53">
        <v>151.22</v>
      </c>
    </row>
    <row r="15" spans="1:4" s="31" customFormat="1" ht="17.25" customHeight="1">
      <c r="A15" s="56"/>
      <c r="B15" s="32"/>
      <c r="C15" s="57" t="s">
        <v>92</v>
      </c>
      <c r="D15" s="58">
        <v>3.28</v>
      </c>
    </row>
    <row r="16" spans="1:4" s="31" customFormat="1" ht="17.25" customHeight="1">
      <c r="A16" s="56"/>
      <c r="B16" s="32"/>
      <c r="C16" s="57" t="s">
        <v>74</v>
      </c>
      <c r="D16" s="32"/>
    </row>
    <row r="17" spans="1:4" s="31" customFormat="1" ht="17.25" customHeight="1">
      <c r="A17" s="56"/>
      <c r="B17" s="32"/>
      <c r="C17" s="57" t="s">
        <v>75</v>
      </c>
      <c r="D17" s="32"/>
    </row>
    <row r="18" spans="1:4" s="31" customFormat="1" ht="17.25" customHeight="1">
      <c r="A18" s="56"/>
      <c r="B18" s="32"/>
      <c r="C18" s="57" t="s">
        <v>76</v>
      </c>
      <c r="D18" s="32"/>
    </row>
    <row r="19" spans="1:4" s="31" customFormat="1" ht="17.25" customHeight="1">
      <c r="A19" s="56"/>
      <c r="B19" s="32"/>
      <c r="C19" s="57" t="s">
        <v>77</v>
      </c>
      <c r="D19" s="32"/>
    </row>
    <row r="20" spans="1:4" s="31" customFormat="1" ht="17.25" customHeight="1">
      <c r="A20" s="56"/>
      <c r="B20" s="32"/>
      <c r="C20" s="57" t="s">
        <v>78</v>
      </c>
      <c r="D20" s="32"/>
    </row>
    <row r="21" spans="1:4" s="31" customFormat="1" ht="17.25" customHeight="1">
      <c r="A21" s="56"/>
      <c r="B21" s="32"/>
      <c r="C21" s="57" t="s">
        <v>79</v>
      </c>
      <c r="D21" s="32"/>
    </row>
    <row r="22" spans="1:4" s="31" customFormat="1" ht="17.25" customHeight="1">
      <c r="A22" s="56"/>
      <c r="B22" s="32"/>
      <c r="C22" s="57" t="s">
        <v>80</v>
      </c>
      <c r="D22" s="32"/>
    </row>
    <row r="23" spans="1:4" s="31" customFormat="1" ht="17.25" customHeight="1">
      <c r="A23" s="56"/>
      <c r="B23" s="32"/>
      <c r="C23" s="57" t="s">
        <v>81</v>
      </c>
      <c r="D23" s="32"/>
    </row>
    <row r="24" spans="1:4" s="31" customFormat="1" ht="17.25" customHeight="1">
      <c r="A24" s="56"/>
      <c r="B24" s="32"/>
      <c r="C24" s="57" t="s">
        <v>82</v>
      </c>
      <c r="D24" s="32"/>
    </row>
    <row r="25" spans="1:4" s="31" customFormat="1" ht="17.25" customHeight="1">
      <c r="A25" s="56"/>
      <c r="B25" s="32"/>
      <c r="C25" s="57" t="s">
        <v>83</v>
      </c>
      <c r="D25" s="53">
        <v>6.24</v>
      </c>
    </row>
    <row r="26" spans="1:4" s="31" customFormat="1" ht="17.25" customHeight="1">
      <c r="A26" s="56"/>
      <c r="B26" s="32"/>
      <c r="C26" s="57" t="s">
        <v>84</v>
      </c>
      <c r="D26" s="32"/>
    </row>
    <row r="27" spans="1:4" s="31" customFormat="1" ht="17.25" customHeight="1">
      <c r="A27" s="56"/>
      <c r="B27" s="32"/>
      <c r="C27" s="57" t="s">
        <v>85</v>
      </c>
      <c r="D27" s="32"/>
    </row>
    <row r="28" spans="1:4" ht="17.25" customHeight="1">
      <c r="A28" s="32" t="s">
        <v>38</v>
      </c>
      <c r="B28" s="1"/>
      <c r="C28" s="32" t="s">
        <v>43</v>
      </c>
      <c r="D28" s="1"/>
    </row>
    <row r="29" spans="1:4" ht="17.25" customHeight="1">
      <c r="A29" s="33" t="s">
        <v>49</v>
      </c>
      <c r="B29" s="1">
        <f>B7+B8+B9+B10+B11+B28</f>
        <v>160.74</v>
      </c>
      <c r="C29" s="33" t="s">
        <v>50</v>
      </c>
      <c r="D29" s="53">
        <f>D14+D15+D25</f>
        <v>160.74</v>
      </c>
    </row>
    <row r="30" spans="1:4">
      <c r="C30" s="2"/>
    </row>
  </sheetData>
  <mergeCells count="2">
    <mergeCell ref="A5:B5"/>
    <mergeCell ref="C5:D5"/>
  </mergeCells>
  <phoneticPr fontId="1" type="noConversion"/>
  <pageMargins left="1.01" right="0.70866141732283472" top="0.74803149606299213" bottom="0.44" header="0.31496062992125984" footer="0.31496062992125984"/>
  <pageSetup paperSize="9" orientation="landscape" horizontalDpi="0" verticalDpi="0" r:id="rId1"/>
  <drawing r:id="rId2"/>
</worksheet>
</file>

<file path=xl/worksheets/sheet2.xml><?xml version="1.0" encoding="utf-8"?>
<worksheet xmlns="http://schemas.openxmlformats.org/spreadsheetml/2006/main" xmlns:r="http://schemas.openxmlformats.org/officeDocument/2006/relationships">
  <dimension ref="A1:T11"/>
  <sheetViews>
    <sheetView workbookViewId="0">
      <selection activeCell="K20" sqref="K20"/>
    </sheetView>
  </sheetViews>
  <sheetFormatPr defaultRowHeight="13.5"/>
  <cols>
    <col min="1" max="1" width="8.125" customWidth="1"/>
    <col min="2" max="2" width="8.5" customWidth="1"/>
    <col min="3" max="3" width="8.125" customWidth="1"/>
    <col min="4" max="4" width="7" customWidth="1"/>
    <col min="5" max="5" width="8" customWidth="1"/>
    <col min="6" max="6" width="6.75" style="19" customWidth="1"/>
    <col min="7" max="7" width="5.75" style="19" customWidth="1"/>
    <col min="8" max="8" width="7.375" customWidth="1"/>
    <col min="9" max="9" width="7.625" customWidth="1"/>
    <col min="10" max="10" width="5.625" customWidth="1"/>
    <col min="11" max="11" width="7.25" customWidth="1"/>
    <col min="12" max="12" width="5.875" customWidth="1"/>
    <col min="13" max="13" width="7.375" customWidth="1"/>
    <col min="14" max="14" width="6.125" customWidth="1"/>
    <col min="15" max="15" width="8" customWidth="1"/>
    <col min="16" max="16" width="7.375" customWidth="1"/>
    <col min="17" max="17" width="6.125" customWidth="1"/>
    <col min="18" max="18" width="6.875" customWidth="1"/>
    <col min="19" max="19" width="7" customWidth="1"/>
    <col min="20" max="20" width="5.5" customWidth="1"/>
  </cols>
  <sheetData>
    <row r="1" spans="1:20" ht="19.5" customHeight="1"/>
    <row r="2" spans="1:20" ht="19.5" customHeight="1"/>
    <row r="3" spans="1:20" ht="19.5" customHeight="1"/>
    <row r="4" spans="1:20" ht="44.25" customHeight="1">
      <c r="P4" s="112" t="s">
        <v>315</v>
      </c>
    </row>
    <row r="5" spans="1:20" ht="44.25" customHeight="1"/>
    <row r="6" spans="1:20" ht="24.75" customHeight="1">
      <c r="A6" s="121" t="s">
        <v>288</v>
      </c>
      <c r="B6" s="124" t="s">
        <v>292</v>
      </c>
      <c r="C6" s="125" t="s">
        <v>293</v>
      </c>
      <c r="D6" s="120" t="s">
        <v>294</v>
      </c>
      <c r="E6" s="120"/>
      <c r="F6" s="120"/>
      <c r="G6" s="120"/>
      <c r="H6" s="120"/>
      <c r="I6" s="120"/>
      <c r="J6" s="120"/>
      <c r="K6" s="120"/>
      <c r="L6" s="120"/>
      <c r="M6" s="120"/>
      <c r="N6" s="120"/>
      <c r="O6" s="120" t="s">
        <v>295</v>
      </c>
      <c r="P6" s="120"/>
      <c r="Q6" s="120"/>
      <c r="R6" s="120"/>
      <c r="S6" s="120"/>
      <c r="T6" s="120"/>
    </row>
    <row r="7" spans="1:20" ht="24.75" customHeight="1">
      <c r="A7" s="122"/>
      <c r="B7" s="122"/>
      <c r="C7" s="126"/>
      <c r="D7" s="120" t="s">
        <v>296</v>
      </c>
      <c r="E7" s="119"/>
      <c r="F7" s="119"/>
      <c r="G7" s="119" t="s">
        <v>284</v>
      </c>
      <c r="H7" s="119" t="s">
        <v>297</v>
      </c>
      <c r="I7" s="119" t="s">
        <v>298</v>
      </c>
      <c r="J7" s="119" t="s">
        <v>285</v>
      </c>
      <c r="K7" s="119" t="s">
        <v>286</v>
      </c>
      <c r="L7" s="119" t="s">
        <v>299</v>
      </c>
      <c r="M7" s="119" t="s">
        <v>287</v>
      </c>
      <c r="N7" s="119" t="s">
        <v>300</v>
      </c>
      <c r="O7" s="119" t="s">
        <v>296</v>
      </c>
      <c r="P7" s="119" t="s">
        <v>301</v>
      </c>
      <c r="Q7" s="119" t="s">
        <v>284</v>
      </c>
      <c r="R7" s="119" t="s">
        <v>297</v>
      </c>
      <c r="S7" s="119" t="s">
        <v>302</v>
      </c>
      <c r="T7" s="119" t="s">
        <v>303</v>
      </c>
    </row>
    <row r="8" spans="1:20" ht="42" customHeight="1">
      <c r="A8" s="123"/>
      <c r="B8" s="123"/>
      <c r="C8" s="127"/>
      <c r="D8" s="120"/>
      <c r="E8" s="109" t="s">
        <v>304</v>
      </c>
      <c r="F8" s="107" t="s">
        <v>283</v>
      </c>
      <c r="G8" s="119"/>
      <c r="H8" s="119"/>
      <c r="I8" s="119"/>
      <c r="J8" s="119"/>
      <c r="K8" s="119"/>
      <c r="L8" s="119"/>
      <c r="M8" s="119"/>
      <c r="N8" s="119"/>
      <c r="O8" s="119"/>
      <c r="P8" s="119"/>
      <c r="Q8" s="119"/>
      <c r="R8" s="119"/>
      <c r="S8" s="119"/>
      <c r="T8" s="119"/>
    </row>
    <row r="9" spans="1:20" ht="63" customHeight="1">
      <c r="A9" s="22">
        <v>205001</v>
      </c>
      <c r="B9" s="107" t="s">
        <v>305</v>
      </c>
      <c r="C9" s="113">
        <v>160.74</v>
      </c>
      <c r="D9" s="20">
        <v>160.74</v>
      </c>
      <c r="E9" s="21">
        <v>160.74</v>
      </c>
      <c r="F9" s="20">
        <v>160.74</v>
      </c>
      <c r="G9" s="110">
        <v>0</v>
      </c>
      <c r="H9" s="110">
        <v>0</v>
      </c>
      <c r="I9" s="110">
        <v>0</v>
      </c>
      <c r="J9" s="110">
        <v>0</v>
      </c>
      <c r="K9" s="110">
        <v>0</v>
      </c>
      <c r="L9" s="110">
        <v>0</v>
      </c>
      <c r="M9" s="110">
        <v>0</v>
      </c>
      <c r="N9" s="110">
        <v>0</v>
      </c>
      <c r="O9" s="110">
        <v>0</v>
      </c>
      <c r="P9" s="110">
        <v>0</v>
      </c>
      <c r="Q9" s="110">
        <v>0</v>
      </c>
      <c r="R9" s="110">
        <v>0</v>
      </c>
      <c r="S9" s="110">
        <v>0</v>
      </c>
      <c r="T9" s="110">
        <v>0</v>
      </c>
    </row>
    <row r="10" spans="1:20" ht="63" customHeight="1">
      <c r="A10" s="49"/>
      <c r="B10" s="24"/>
      <c r="C10" s="50"/>
      <c r="D10" s="24"/>
      <c r="E10" s="51"/>
      <c r="F10" s="24"/>
      <c r="G10" s="24"/>
      <c r="H10" s="24"/>
      <c r="I10" s="32"/>
      <c r="J10" s="32"/>
      <c r="K10" s="32"/>
      <c r="L10" s="32"/>
      <c r="M10" s="32"/>
      <c r="N10" s="32"/>
      <c r="O10" s="32"/>
      <c r="P10" s="32"/>
      <c r="Q10" s="32"/>
      <c r="R10" s="32"/>
      <c r="S10" s="32"/>
      <c r="T10" s="32"/>
    </row>
    <row r="11" spans="1:20" ht="63" customHeight="1">
      <c r="A11" s="49"/>
      <c r="B11" s="24"/>
      <c r="C11" s="50"/>
      <c r="D11" s="24"/>
      <c r="E11" s="51"/>
      <c r="F11" s="24"/>
      <c r="G11" s="24"/>
      <c r="H11" s="24"/>
      <c r="I11" s="32"/>
      <c r="J11" s="32"/>
      <c r="K11" s="32"/>
      <c r="L11" s="32"/>
      <c r="M11" s="32"/>
      <c r="N11" s="32"/>
      <c r="O11" s="32"/>
      <c r="P11" s="32"/>
      <c r="Q11" s="32"/>
      <c r="R11" s="32"/>
      <c r="S11" s="32"/>
      <c r="T11" s="32"/>
    </row>
  </sheetData>
  <mergeCells count="21">
    <mergeCell ref="A6:A8"/>
    <mergeCell ref="B6:B8"/>
    <mergeCell ref="C6:C8"/>
    <mergeCell ref="D7:D8"/>
    <mergeCell ref="E7:F7"/>
    <mergeCell ref="D6:N6"/>
    <mergeCell ref="Q7:Q8"/>
    <mergeCell ref="O6:T6"/>
    <mergeCell ref="I7:I8"/>
    <mergeCell ref="J7:J8"/>
    <mergeCell ref="K7:K8"/>
    <mergeCell ref="L7:L8"/>
    <mergeCell ref="M7:M8"/>
    <mergeCell ref="G7:G8"/>
    <mergeCell ref="H7:H8"/>
    <mergeCell ref="R7:R8"/>
    <mergeCell ref="T7:T8"/>
    <mergeCell ref="S7:S8"/>
    <mergeCell ref="N7:N8"/>
    <mergeCell ref="O7:O8"/>
    <mergeCell ref="P7:P8"/>
  </mergeCells>
  <phoneticPr fontId="1" type="noConversion"/>
  <pageMargins left="0.47" right="0.39" top="0.74803149606299213" bottom="0.74803149606299213" header="0.31496062992125984" footer="0.31496062992125984"/>
  <pageSetup paperSize="9" orientation="landscape" horizontalDpi="0" verticalDpi="0" r:id="rId1"/>
  <drawing r:id="rId2"/>
</worksheet>
</file>

<file path=xl/worksheets/sheet3.xml><?xml version="1.0" encoding="utf-8"?>
<worksheet xmlns="http://schemas.openxmlformats.org/spreadsheetml/2006/main" xmlns:r="http://schemas.openxmlformats.org/officeDocument/2006/relationships">
  <dimension ref="A1:E41"/>
  <sheetViews>
    <sheetView zoomScale="85" zoomScaleNormal="85" workbookViewId="0">
      <selection activeCell="N35" sqref="N35"/>
    </sheetView>
  </sheetViews>
  <sheetFormatPr defaultRowHeight="13.5"/>
  <cols>
    <col min="1" max="1" width="9.625" style="31" customWidth="1"/>
    <col min="2" max="2" width="36" style="31" customWidth="1"/>
    <col min="3" max="3" width="14" style="31" customWidth="1"/>
    <col min="4" max="4" width="14.375" style="31" customWidth="1"/>
    <col min="5" max="5" width="13" style="31" customWidth="1"/>
    <col min="6" max="16384" width="9" style="31"/>
  </cols>
  <sheetData>
    <row r="1" spans="1:5" ht="18" customHeight="1"/>
    <row r="2" spans="1:5" ht="18" customHeight="1"/>
    <row r="3" spans="1:5" ht="18" customHeight="1"/>
    <row r="4" spans="1:5" ht="18" customHeight="1"/>
    <row r="5" spans="1:5" ht="24.75" customHeight="1"/>
    <row r="6" spans="1:5" ht="22.5" customHeight="1">
      <c r="A6" s="118" t="s">
        <v>313</v>
      </c>
      <c r="B6" s="118"/>
      <c r="C6" s="118" t="s">
        <v>314</v>
      </c>
      <c r="D6" s="118"/>
      <c r="E6" s="118"/>
    </row>
    <row r="7" spans="1:5" ht="24" customHeight="1">
      <c r="A7" s="104" t="s">
        <v>8</v>
      </c>
      <c r="B7" s="104" t="s">
        <v>9</v>
      </c>
      <c r="C7" s="104" t="s">
        <v>10</v>
      </c>
      <c r="D7" s="104" t="s">
        <v>11</v>
      </c>
      <c r="E7" s="104" t="s">
        <v>12</v>
      </c>
    </row>
    <row r="8" spans="1:5" ht="18" customHeight="1">
      <c r="A8" s="22">
        <v>301</v>
      </c>
      <c r="B8" s="12" t="s">
        <v>64</v>
      </c>
      <c r="C8" s="60">
        <f>SUM(C9:C17)</f>
        <v>100.50000000000001</v>
      </c>
      <c r="D8" s="60">
        <f>SUM(D9:D17)</f>
        <v>100.50000000000001</v>
      </c>
      <c r="E8" s="30"/>
    </row>
    <row r="9" spans="1:5" ht="18" customHeight="1">
      <c r="A9" s="45">
        <v>30101</v>
      </c>
      <c r="B9" s="38" t="s">
        <v>13</v>
      </c>
      <c r="C9" s="59">
        <f>D9+E9</f>
        <v>41.31</v>
      </c>
      <c r="D9" s="59">
        <v>41.31</v>
      </c>
      <c r="E9" s="32"/>
    </row>
    <row r="10" spans="1:5" ht="18" customHeight="1">
      <c r="A10" s="104">
        <v>30102</v>
      </c>
      <c r="B10" s="38" t="s">
        <v>14</v>
      </c>
      <c r="C10" s="59">
        <f t="shared" ref="C10:C17" si="0">D10+E10</f>
        <v>17.97</v>
      </c>
      <c r="D10" s="59">
        <v>17.97</v>
      </c>
      <c r="E10" s="32"/>
    </row>
    <row r="11" spans="1:5" ht="18" customHeight="1">
      <c r="A11" s="45">
        <v>30107</v>
      </c>
      <c r="B11" s="46" t="s">
        <v>55</v>
      </c>
      <c r="C11" s="59">
        <f t="shared" si="0"/>
        <v>2.2200000000000002</v>
      </c>
      <c r="D11" s="59">
        <v>2.2200000000000002</v>
      </c>
      <c r="E11" s="32"/>
    </row>
    <row r="12" spans="1:5" ht="18" customHeight="1">
      <c r="A12" s="45">
        <v>30103</v>
      </c>
      <c r="B12" s="38" t="s">
        <v>15</v>
      </c>
      <c r="C12" s="59">
        <f t="shared" si="0"/>
        <v>16.649999999999999</v>
      </c>
      <c r="D12" s="59">
        <v>16.649999999999999</v>
      </c>
      <c r="E12" s="32"/>
    </row>
    <row r="13" spans="1:5" ht="18" customHeight="1">
      <c r="A13" s="47">
        <v>3010306</v>
      </c>
      <c r="B13" s="38" t="s">
        <v>112</v>
      </c>
      <c r="C13" s="59">
        <f t="shared" si="0"/>
        <v>4.33</v>
      </c>
      <c r="D13" s="59">
        <v>4.33</v>
      </c>
      <c r="E13" s="32"/>
    </row>
    <row r="14" spans="1:5" ht="18" customHeight="1">
      <c r="A14" s="45">
        <v>30108</v>
      </c>
      <c r="B14" s="38" t="s">
        <v>56</v>
      </c>
      <c r="C14" s="59">
        <f t="shared" si="0"/>
        <v>8.32</v>
      </c>
      <c r="D14" s="59">
        <v>8.32</v>
      </c>
      <c r="E14" s="32"/>
    </row>
    <row r="15" spans="1:5" ht="18" customHeight="1">
      <c r="A15" s="45">
        <v>30110</v>
      </c>
      <c r="B15" s="38" t="s">
        <v>57</v>
      </c>
      <c r="C15" s="59">
        <f t="shared" si="0"/>
        <v>3.28</v>
      </c>
      <c r="D15" s="59">
        <v>3.28</v>
      </c>
      <c r="E15" s="32"/>
    </row>
    <row r="16" spans="1:5" ht="18" customHeight="1">
      <c r="A16" s="45">
        <v>30112</v>
      </c>
      <c r="B16" s="38" t="s">
        <v>16</v>
      </c>
      <c r="C16" s="59">
        <f t="shared" si="0"/>
        <v>0.18</v>
      </c>
      <c r="D16" s="59">
        <v>0.18</v>
      </c>
      <c r="E16" s="59"/>
    </row>
    <row r="17" spans="1:5" ht="18" customHeight="1">
      <c r="A17" s="45">
        <v>30113</v>
      </c>
      <c r="B17" s="38" t="s">
        <v>21</v>
      </c>
      <c r="C17" s="59">
        <f t="shared" si="0"/>
        <v>6.24</v>
      </c>
      <c r="D17" s="59">
        <v>6.24</v>
      </c>
      <c r="E17" s="59"/>
    </row>
    <row r="18" spans="1:5" ht="18" customHeight="1">
      <c r="A18" s="22">
        <v>302</v>
      </c>
      <c r="B18" s="12" t="s">
        <v>35</v>
      </c>
      <c r="C18" s="60">
        <f>SUM(C19:C33)</f>
        <v>48.03</v>
      </c>
      <c r="D18" s="59"/>
      <c r="E18" s="60">
        <f>SUM(E19:E33)</f>
        <v>48.03</v>
      </c>
    </row>
    <row r="19" spans="1:5" ht="18" customHeight="1">
      <c r="A19" s="104">
        <v>30201</v>
      </c>
      <c r="B19" s="11" t="s">
        <v>72</v>
      </c>
      <c r="C19" s="59">
        <f>E19</f>
        <v>1.8</v>
      </c>
      <c r="D19" s="59"/>
      <c r="E19" s="59">
        <v>1.8</v>
      </c>
    </row>
    <row r="20" spans="1:5" ht="18" customHeight="1">
      <c r="A20" s="104">
        <v>30205</v>
      </c>
      <c r="B20" s="11" t="s">
        <v>17</v>
      </c>
      <c r="C20" s="59">
        <f t="shared" ref="C20:C33" si="1">E20</f>
        <v>0</v>
      </c>
      <c r="D20" s="59"/>
      <c r="E20" s="59">
        <f t="shared" ref="E20:E29" si="2">F20+G20</f>
        <v>0</v>
      </c>
    </row>
    <row r="21" spans="1:5" ht="18" customHeight="1">
      <c r="A21" s="104">
        <v>30206</v>
      </c>
      <c r="B21" s="11" t="s">
        <v>18</v>
      </c>
      <c r="C21" s="59">
        <f t="shared" si="1"/>
        <v>0</v>
      </c>
      <c r="D21" s="59"/>
      <c r="E21" s="59">
        <f t="shared" si="2"/>
        <v>0</v>
      </c>
    </row>
    <row r="22" spans="1:5" ht="18" customHeight="1">
      <c r="A22" s="104">
        <v>30207</v>
      </c>
      <c r="B22" s="11" t="s">
        <v>19</v>
      </c>
      <c r="C22" s="59">
        <f t="shared" si="1"/>
        <v>0</v>
      </c>
      <c r="D22" s="59"/>
      <c r="E22" s="59">
        <f t="shared" si="2"/>
        <v>0</v>
      </c>
    </row>
    <row r="23" spans="1:5" ht="18" customHeight="1">
      <c r="A23" s="104">
        <v>30211</v>
      </c>
      <c r="B23" s="11" t="s">
        <v>36</v>
      </c>
      <c r="C23" s="59">
        <f t="shared" si="1"/>
        <v>0</v>
      </c>
      <c r="D23" s="59"/>
      <c r="E23" s="59">
        <f t="shared" si="2"/>
        <v>0</v>
      </c>
    </row>
    <row r="24" spans="1:5" ht="18" customHeight="1">
      <c r="A24" s="104">
        <v>30213</v>
      </c>
      <c r="B24" s="11" t="s">
        <v>20</v>
      </c>
      <c r="C24" s="59">
        <f t="shared" si="1"/>
        <v>0</v>
      </c>
      <c r="D24" s="59"/>
      <c r="E24" s="59">
        <f t="shared" si="2"/>
        <v>0</v>
      </c>
    </row>
    <row r="25" spans="1:5" ht="18" customHeight="1">
      <c r="A25" s="104">
        <v>30215</v>
      </c>
      <c r="B25" s="11" t="s">
        <v>58</v>
      </c>
      <c r="C25" s="59">
        <f t="shared" si="1"/>
        <v>0</v>
      </c>
      <c r="D25" s="59"/>
      <c r="E25" s="59">
        <f t="shared" si="2"/>
        <v>0</v>
      </c>
    </row>
    <row r="26" spans="1:5" ht="18" customHeight="1">
      <c r="A26" s="104">
        <v>30216</v>
      </c>
      <c r="B26" s="28" t="s">
        <v>59</v>
      </c>
      <c r="C26" s="59">
        <f t="shared" si="1"/>
        <v>0</v>
      </c>
      <c r="D26" s="59"/>
      <c r="E26" s="59">
        <f t="shared" si="2"/>
        <v>0</v>
      </c>
    </row>
    <row r="27" spans="1:5" ht="18" customHeight="1">
      <c r="A27" s="104">
        <v>30217</v>
      </c>
      <c r="B27" s="11" t="s">
        <v>22</v>
      </c>
      <c r="C27" s="59">
        <f t="shared" si="1"/>
        <v>0</v>
      </c>
      <c r="D27" s="59"/>
      <c r="E27" s="59">
        <f t="shared" si="2"/>
        <v>0</v>
      </c>
    </row>
    <row r="28" spans="1:5" ht="18" customHeight="1">
      <c r="A28" s="104">
        <v>30229</v>
      </c>
      <c r="B28" s="11" t="s">
        <v>61</v>
      </c>
      <c r="C28" s="59">
        <f t="shared" si="1"/>
        <v>1.23</v>
      </c>
      <c r="D28" s="59"/>
      <c r="E28" s="59">
        <v>1.23</v>
      </c>
    </row>
    <row r="29" spans="1:5" ht="18" customHeight="1">
      <c r="A29" s="104">
        <v>30231</v>
      </c>
      <c r="B29" s="28" t="s">
        <v>62</v>
      </c>
      <c r="C29" s="59">
        <f t="shared" si="1"/>
        <v>0</v>
      </c>
      <c r="D29" s="59"/>
      <c r="E29" s="59">
        <f t="shared" si="2"/>
        <v>0</v>
      </c>
    </row>
    <row r="30" spans="1:5" ht="18" customHeight="1">
      <c r="A30" s="48">
        <v>30299</v>
      </c>
      <c r="B30" s="28" t="s">
        <v>316</v>
      </c>
      <c r="C30" s="59">
        <f t="shared" si="1"/>
        <v>5</v>
      </c>
      <c r="D30" s="59"/>
      <c r="E30" s="59">
        <v>5</v>
      </c>
    </row>
    <row r="31" spans="1:5" ht="18" customHeight="1">
      <c r="A31" s="104">
        <v>30299</v>
      </c>
      <c r="B31" s="28" t="s">
        <v>317</v>
      </c>
      <c r="C31" s="59">
        <f t="shared" si="1"/>
        <v>5</v>
      </c>
      <c r="D31" s="59"/>
      <c r="E31" s="59">
        <v>5</v>
      </c>
    </row>
    <row r="32" spans="1:5" ht="18" customHeight="1">
      <c r="A32" s="104">
        <v>30299</v>
      </c>
      <c r="B32" s="28" t="s">
        <v>70</v>
      </c>
      <c r="C32" s="59">
        <f t="shared" si="1"/>
        <v>25</v>
      </c>
      <c r="D32" s="59"/>
      <c r="E32" s="59">
        <v>25</v>
      </c>
    </row>
    <row r="33" spans="1:5" ht="18" customHeight="1">
      <c r="A33" s="104">
        <v>30299</v>
      </c>
      <c r="B33" s="28" t="s">
        <v>71</v>
      </c>
      <c r="C33" s="59">
        <f t="shared" si="1"/>
        <v>10</v>
      </c>
      <c r="D33" s="59"/>
      <c r="E33" s="59">
        <v>10</v>
      </c>
    </row>
    <row r="34" spans="1:5" ht="18" customHeight="1">
      <c r="A34" s="22">
        <v>303</v>
      </c>
      <c r="B34" s="29" t="s">
        <v>63</v>
      </c>
      <c r="C34" s="60">
        <f>C35+C36+C37+C38</f>
        <v>12.21</v>
      </c>
      <c r="D34" s="60">
        <f>D35+D36+D37+D38</f>
        <v>12.21</v>
      </c>
      <c r="E34" s="59"/>
    </row>
    <row r="35" spans="1:5" ht="18" customHeight="1">
      <c r="A35" s="104">
        <v>30301</v>
      </c>
      <c r="B35" s="11" t="s">
        <v>318</v>
      </c>
      <c r="C35" s="59">
        <f>D35</f>
        <v>11.3</v>
      </c>
      <c r="D35" s="61">
        <v>11.3</v>
      </c>
      <c r="E35" s="59"/>
    </row>
    <row r="36" spans="1:5" ht="18" customHeight="1">
      <c r="A36" s="48">
        <v>30304</v>
      </c>
      <c r="B36" s="28" t="s">
        <v>113</v>
      </c>
      <c r="C36" s="59">
        <f t="shared" ref="C36:C38" si="3">D36</f>
        <v>0.91</v>
      </c>
      <c r="D36" s="61">
        <v>0.91</v>
      </c>
      <c r="E36" s="59"/>
    </row>
    <row r="37" spans="1:5" ht="18" customHeight="1">
      <c r="A37" s="104">
        <v>30305</v>
      </c>
      <c r="B37" s="28" t="s">
        <v>66</v>
      </c>
      <c r="C37" s="59">
        <v>0</v>
      </c>
      <c r="D37" s="61">
        <f t="shared" ref="D37" si="4">C37</f>
        <v>0</v>
      </c>
      <c r="E37" s="59"/>
    </row>
    <row r="38" spans="1:5" ht="18" customHeight="1">
      <c r="A38" s="104">
        <v>30312</v>
      </c>
      <c r="B38" s="11" t="s">
        <v>67</v>
      </c>
      <c r="C38" s="59">
        <f t="shared" si="3"/>
        <v>0</v>
      </c>
      <c r="D38" s="61">
        <v>0</v>
      </c>
      <c r="E38" s="59"/>
    </row>
    <row r="39" spans="1:5" ht="18" customHeight="1">
      <c r="A39" s="32"/>
      <c r="B39" s="39" t="s">
        <v>10</v>
      </c>
      <c r="C39" s="60">
        <f>C8+C18+C34</f>
        <v>160.74000000000004</v>
      </c>
      <c r="D39" s="60">
        <f>D8+D34</f>
        <v>112.71000000000001</v>
      </c>
      <c r="E39" s="60">
        <f>E18</f>
        <v>48.03</v>
      </c>
    </row>
    <row r="41" spans="1:5">
      <c r="C41" s="62"/>
    </row>
  </sheetData>
  <mergeCells count="2">
    <mergeCell ref="C6:E6"/>
    <mergeCell ref="A6:B6"/>
  </mergeCells>
  <phoneticPr fontId="1" type="noConversion"/>
  <pageMargins left="0.82" right="0.47244094488188981" top="0.74803149606299213" bottom="0.74803149606299213" header="0.31496062992125984" footer="0.31496062992125984"/>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dimension ref="A1:D32"/>
  <sheetViews>
    <sheetView workbookViewId="0">
      <selection activeCell="E32" sqref="E32"/>
    </sheetView>
  </sheetViews>
  <sheetFormatPr defaultRowHeight="13.5"/>
  <cols>
    <col min="1" max="1" width="39.125" customWidth="1"/>
    <col min="2" max="2" width="19.75" customWidth="1"/>
    <col min="3" max="3" width="47.75" customWidth="1"/>
    <col min="4" max="4" width="20.625" customWidth="1"/>
  </cols>
  <sheetData>
    <row r="1" spans="1:4" ht="19.5" customHeight="1"/>
    <row r="3" spans="1:4" ht="29.25" customHeight="1"/>
    <row r="4" spans="1:4" ht="17.25" customHeight="1">
      <c r="A4" s="118" t="s">
        <v>1</v>
      </c>
      <c r="B4" s="118"/>
      <c r="C4" s="118" t="s">
        <v>0</v>
      </c>
      <c r="D4" s="118"/>
    </row>
    <row r="5" spans="1:4" ht="17.25" customHeight="1">
      <c r="A5" s="4" t="s">
        <v>6</v>
      </c>
      <c r="B5" s="4" t="s">
        <v>7</v>
      </c>
      <c r="C5" s="4" t="s">
        <v>6</v>
      </c>
      <c r="D5" s="4" t="s">
        <v>7</v>
      </c>
    </row>
    <row r="6" spans="1:4" ht="17.25" customHeight="1">
      <c r="A6" s="1" t="s">
        <v>2</v>
      </c>
      <c r="B6" s="53">
        <v>160.74</v>
      </c>
      <c r="C6" s="32" t="s">
        <v>39</v>
      </c>
      <c r="D6" s="53">
        <f>SUM(D7:D27)</f>
        <v>160.74</v>
      </c>
    </row>
    <row r="7" spans="1:4" ht="17.25" customHeight="1">
      <c r="A7" s="1" t="s">
        <v>3</v>
      </c>
      <c r="B7" s="53">
        <v>160.74</v>
      </c>
      <c r="C7" s="32" t="s">
        <v>40</v>
      </c>
      <c r="D7" s="53"/>
    </row>
    <row r="8" spans="1:4" ht="17.25" customHeight="1">
      <c r="A8" s="34" t="s">
        <v>51</v>
      </c>
      <c r="B8" s="1"/>
      <c r="C8" s="35" t="s">
        <v>52</v>
      </c>
      <c r="D8" s="53"/>
    </row>
    <row r="9" spans="1:4" ht="17.25" customHeight="1">
      <c r="A9" s="5"/>
      <c r="B9" s="1"/>
      <c r="C9" s="35" t="s">
        <v>93</v>
      </c>
      <c r="D9" s="53"/>
    </row>
    <row r="10" spans="1:4" ht="17.25" customHeight="1">
      <c r="A10" s="6" t="s">
        <v>4</v>
      </c>
      <c r="B10" s="1"/>
      <c r="C10" s="32" t="s">
        <v>94</v>
      </c>
      <c r="D10" s="53"/>
    </row>
    <row r="11" spans="1:4" ht="17.25" customHeight="1">
      <c r="A11" s="3" t="s">
        <v>5</v>
      </c>
      <c r="B11" s="1"/>
      <c r="C11" s="35" t="s">
        <v>95</v>
      </c>
      <c r="D11" s="53"/>
    </row>
    <row r="12" spans="1:4" ht="17.25" customHeight="1">
      <c r="A12" s="34" t="s">
        <v>51</v>
      </c>
      <c r="B12" s="1"/>
      <c r="C12" s="35" t="s">
        <v>96</v>
      </c>
      <c r="D12" s="53"/>
    </row>
    <row r="13" spans="1:4" s="31" customFormat="1" ht="17.25" customHeight="1">
      <c r="A13" s="27"/>
      <c r="B13" s="32"/>
      <c r="C13" s="35" t="s">
        <v>97</v>
      </c>
      <c r="D13" s="53"/>
    </row>
    <row r="14" spans="1:4" s="31" customFormat="1" ht="17.25" customHeight="1">
      <c r="A14" s="27"/>
      <c r="B14" s="32"/>
      <c r="C14" s="37" t="s">
        <v>98</v>
      </c>
      <c r="D14" s="53">
        <v>151.22</v>
      </c>
    </row>
    <row r="15" spans="1:4" s="31" customFormat="1" ht="17.25" customHeight="1">
      <c r="A15" s="27"/>
      <c r="B15" s="32"/>
      <c r="C15" s="57" t="s">
        <v>99</v>
      </c>
      <c r="D15" s="58">
        <v>3.28</v>
      </c>
    </row>
    <row r="16" spans="1:4" s="31" customFormat="1" ht="17.25" customHeight="1">
      <c r="A16" s="27"/>
      <c r="B16" s="32"/>
      <c r="C16" s="57" t="s">
        <v>100</v>
      </c>
      <c r="D16" s="32"/>
    </row>
    <row r="17" spans="1:4" s="31" customFormat="1" ht="17.25" customHeight="1">
      <c r="A17" s="27"/>
      <c r="B17" s="32"/>
      <c r="C17" s="57" t="s">
        <v>101</v>
      </c>
      <c r="D17" s="32"/>
    </row>
    <row r="18" spans="1:4" s="31" customFormat="1" ht="17.25" customHeight="1">
      <c r="A18" s="27"/>
      <c r="B18" s="32"/>
      <c r="C18" s="57" t="s">
        <v>102</v>
      </c>
      <c r="D18" s="32"/>
    </row>
    <row r="19" spans="1:4" s="31" customFormat="1" ht="17.25" customHeight="1">
      <c r="A19" s="27"/>
      <c r="B19" s="32"/>
      <c r="C19" s="57" t="s">
        <v>103</v>
      </c>
      <c r="D19" s="32"/>
    </row>
    <row r="20" spans="1:4" s="31" customFormat="1" ht="17.25" customHeight="1">
      <c r="A20" s="27"/>
      <c r="B20" s="32"/>
      <c r="C20" s="57" t="s">
        <v>104</v>
      </c>
      <c r="D20" s="32"/>
    </row>
    <row r="21" spans="1:4" s="31" customFormat="1" ht="17.25" customHeight="1">
      <c r="A21" s="27"/>
      <c r="B21" s="32"/>
      <c r="C21" s="57" t="s">
        <v>105</v>
      </c>
      <c r="D21" s="32"/>
    </row>
    <row r="22" spans="1:4" s="31" customFormat="1" ht="17.25" customHeight="1">
      <c r="A22" s="27"/>
      <c r="B22" s="32"/>
      <c r="C22" s="57" t="s">
        <v>106</v>
      </c>
      <c r="D22" s="32"/>
    </row>
    <row r="23" spans="1:4" s="31" customFormat="1" ht="17.25" customHeight="1">
      <c r="A23" s="27"/>
      <c r="B23" s="32"/>
      <c r="C23" s="57" t="s">
        <v>107</v>
      </c>
      <c r="D23" s="32"/>
    </row>
    <row r="24" spans="1:4" s="31" customFormat="1" ht="17.25" customHeight="1">
      <c r="A24" s="27"/>
      <c r="B24" s="32"/>
      <c r="C24" s="57" t="s">
        <v>108</v>
      </c>
      <c r="D24" s="32"/>
    </row>
    <row r="25" spans="1:4" s="31" customFormat="1" ht="17.25" customHeight="1">
      <c r="A25" s="27"/>
      <c r="B25" s="32"/>
      <c r="C25" s="57" t="s">
        <v>109</v>
      </c>
      <c r="D25" s="53">
        <v>6.24</v>
      </c>
    </row>
    <row r="26" spans="1:4" s="31" customFormat="1" ht="17.25" customHeight="1">
      <c r="A26" s="27"/>
      <c r="B26" s="32"/>
      <c r="C26" s="57" t="s">
        <v>110</v>
      </c>
      <c r="D26" s="32"/>
    </row>
    <row r="27" spans="1:4" s="31" customFormat="1" ht="17.25" customHeight="1">
      <c r="A27" s="27"/>
      <c r="B27" s="32"/>
      <c r="C27" s="57" t="s">
        <v>111</v>
      </c>
      <c r="D27" s="32"/>
    </row>
    <row r="28" spans="1:4" ht="17.25" customHeight="1">
      <c r="A28" s="25" t="s">
        <v>53</v>
      </c>
      <c r="B28" s="30">
        <f>B6+B10</f>
        <v>160.74</v>
      </c>
      <c r="C28" s="26" t="s">
        <v>54</v>
      </c>
      <c r="D28" s="30">
        <v>160.74</v>
      </c>
    </row>
    <row r="30" spans="1:4">
      <c r="C30" s="2"/>
      <c r="D30" s="62"/>
    </row>
    <row r="31" spans="1:4">
      <c r="C31" s="2"/>
    </row>
    <row r="32" spans="1:4">
      <c r="D32" s="62"/>
    </row>
  </sheetData>
  <mergeCells count="2">
    <mergeCell ref="A4:B4"/>
    <mergeCell ref="C4:D4"/>
  </mergeCells>
  <phoneticPr fontId="1" type="noConversion"/>
  <pageMargins left="1.02" right="0.7" top="0.75" bottom="0.47" header="0.3" footer="0.3"/>
  <pageSetup paperSize="9" orientation="landscape" horizontalDpi="0" verticalDpi="0" r:id="rId1"/>
  <drawing r:id="rId2"/>
</worksheet>
</file>

<file path=xl/worksheets/sheet5.xml><?xml version="1.0" encoding="utf-8"?>
<worksheet xmlns="http://schemas.openxmlformats.org/spreadsheetml/2006/main" xmlns:r="http://schemas.openxmlformats.org/officeDocument/2006/relationships">
  <dimension ref="A1:I28"/>
  <sheetViews>
    <sheetView workbookViewId="0">
      <selection activeCell="F31" sqref="F31"/>
    </sheetView>
  </sheetViews>
  <sheetFormatPr defaultRowHeight="13.5"/>
  <cols>
    <col min="1" max="1" width="9" style="31" bestFit="1" customWidth="1"/>
    <col min="2" max="2" width="8" style="31" customWidth="1"/>
    <col min="3" max="3" width="33.5" style="31" customWidth="1"/>
    <col min="4" max="4" width="12.875" style="31" customWidth="1"/>
    <col min="5" max="5" width="12.25" style="31" customWidth="1"/>
    <col min="6" max="9" width="14.25" style="31" customWidth="1"/>
    <col min="10" max="16384" width="9" style="31"/>
  </cols>
  <sheetData>
    <row r="1" spans="1:9" ht="23.25" customHeight="1"/>
    <row r="2" spans="1:9" ht="23.25" customHeight="1"/>
    <row r="3" spans="1:9" ht="23.25" customHeight="1"/>
    <row r="4" spans="1:9" ht="23.25" customHeight="1"/>
    <row r="5" spans="1:9" ht="22.5" customHeight="1">
      <c r="A5" s="128" t="s">
        <v>289</v>
      </c>
      <c r="B5" s="120" t="s">
        <v>290</v>
      </c>
      <c r="C5" s="119" t="s">
        <v>291</v>
      </c>
      <c r="D5" s="120" t="s">
        <v>281</v>
      </c>
      <c r="E5" s="119" t="s">
        <v>310</v>
      </c>
      <c r="F5" s="119"/>
      <c r="G5" s="119"/>
      <c r="H5" s="119"/>
      <c r="I5" s="119"/>
    </row>
    <row r="6" spans="1:9" ht="22.5" customHeight="1">
      <c r="A6" s="119"/>
      <c r="B6" s="120"/>
      <c r="C6" s="119"/>
      <c r="D6" s="120"/>
      <c r="E6" s="120" t="s">
        <v>282</v>
      </c>
      <c r="F6" s="120" t="s">
        <v>311</v>
      </c>
      <c r="G6" s="120"/>
      <c r="H6" s="118" t="s">
        <v>312</v>
      </c>
      <c r="I6" s="118"/>
    </row>
    <row r="7" spans="1:9" ht="28.5" customHeight="1">
      <c r="A7" s="119"/>
      <c r="B7" s="120"/>
      <c r="C7" s="119"/>
      <c r="D7" s="120"/>
      <c r="E7" s="120"/>
      <c r="F7" s="106" t="s">
        <v>306</v>
      </c>
      <c r="G7" s="111" t="s">
        <v>307</v>
      </c>
      <c r="H7" s="111" t="s">
        <v>308</v>
      </c>
      <c r="I7" s="104" t="s">
        <v>309</v>
      </c>
    </row>
    <row r="8" spans="1:9" ht="19.5" customHeight="1">
      <c r="A8" s="111"/>
      <c r="B8" s="110"/>
      <c r="C8" s="111" t="s">
        <v>281</v>
      </c>
      <c r="D8" s="30">
        <v>160.74</v>
      </c>
      <c r="E8" s="110">
        <f>F8+G8+H8</f>
        <v>160.74</v>
      </c>
      <c r="F8" s="106">
        <f>SUM(F9:F28)</f>
        <v>100.50000000000001</v>
      </c>
      <c r="G8" s="106">
        <f t="shared" ref="G8:H8" si="0">SUM(G9:G28)</f>
        <v>12.21</v>
      </c>
      <c r="H8" s="106">
        <f t="shared" si="0"/>
        <v>48.03</v>
      </c>
      <c r="I8" s="104"/>
    </row>
    <row r="9" spans="1:9" ht="17.25" customHeight="1">
      <c r="A9" s="22">
        <v>301</v>
      </c>
      <c r="B9" s="110">
        <v>205001</v>
      </c>
      <c r="C9" s="108"/>
      <c r="D9" s="108"/>
      <c r="E9" s="106"/>
      <c r="F9" s="106"/>
      <c r="G9" s="107"/>
      <c r="H9" s="32"/>
      <c r="I9" s="32"/>
    </row>
    <row r="10" spans="1:9" ht="17.25" customHeight="1">
      <c r="A10" s="45">
        <v>30101</v>
      </c>
      <c r="B10" s="105">
        <v>205001</v>
      </c>
      <c r="C10" s="114" t="s">
        <v>13</v>
      </c>
      <c r="D10" s="51"/>
      <c r="E10" s="54"/>
      <c r="F10" s="59">
        <v>41.31</v>
      </c>
      <c r="G10" s="55"/>
      <c r="H10" s="32"/>
      <c r="I10" s="32"/>
    </row>
    <row r="11" spans="1:9" ht="17.25" customHeight="1">
      <c r="A11" s="104">
        <v>30102</v>
      </c>
      <c r="B11" s="110">
        <v>205001</v>
      </c>
      <c r="C11" s="114" t="s">
        <v>14</v>
      </c>
      <c r="D11" s="51"/>
      <c r="E11" s="54"/>
      <c r="F11" s="59">
        <v>17.97</v>
      </c>
      <c r="G11" s="55"/>
      <c r="H11" s="32"/>
      <c r="I11" s="32"/>
    </row>
    <row r="12" spans="1:9" ht="17.25" customHeight="1">
      <c r="A12" s="45">
        <v>30107</v>
      </c>
      <c r="B12" s="105">
        <v>205001</v>
      </c>
      <c r="C12" s="115" t="s">
        <v>55</v>
      </c>
      <c r="D12" s="52"/>
      <c r="E12" s="54"/>
      <c r="F12" s="59">
        <v>2.2200000000000002</v>
      </c>
      <c r="G12" s="55"/>
      <c r="H12" s="32"/>
      <c r="I12" s="32"/>
    </row>
    <row r="13" spans="1:9" ht="17.25" customHeight="1">
      <c r="A13" s="45">
        <v>30103</v>
      </c>
      <c r="B13" s="110">
        <v>205001</v>
      </c>
      <c r="C13" s="114" t="s">
        <v>15</v>
      </c>
      <c r="D13" s="32"/>
      <c r="E13" s="32"/>
      <c r="F13" s="59">
        <v>16.649999999999999</v>
      </c>
      <c r="G13" s="32"/>
      <c r="H13" s="32"/>
      <c r="I13" s="32"/>
    </row>
    <row r="14" spans="1:9" ht="17.25" customHeight="1">
      <c r="A14" s="47">
        <v>3010306</v>
      </c>
      <c r="B14" s="105">
        <v>205001</v>
      </c>
      <c r="C14" s="114" t="s">
        <v>112</v>
      </c>
      <c r="D14" s="32"/>
      <c r="E14" s="32"/>
      <c r="F14" s="59">
        <v>4.33</v>
      </c>
      <c r="G14" s="32"/>
      <c r="H14" s="32"/>
      <c r="I14" s="32"/>
    </row>
    <row r="15" spans="1:9" ht="17.25" customHeight="1">
      <c r="A15" s="45">
        <v>30108</v>
      </c>
      <c r="B15" s="110">
        <v>205001</v>
      </c>
      <c r="C15" s="114" t="s">
        <v>56</v>
      </c>
      <c r="D15" s="32"/>
      <c r="E15" s="32"/>
      <c r="F15" s="59">
        <v>8.32</v>
      </c>
      <c r="G15" s="32"/>
      <c r="H15" s="32"/>
      <c r="I15" s="32"/>
    </row>
    <row r="16" spans="1:9" ht="17.25" customHeight="1">
      <c r="A16" s="45">
        <v>30110</v>
      </c>
      <c r="B16" s="105">
        <v>205001</v>
      </c>
      <c r="C16" s="114" t="s">
        <v>57</v>
      </c>
      <c r="D16" s="32"/>
      <c r="E16" s="32"/>
      <c r="F16" s="59">
        <v>3.28</v>
      </c>
      <c r="G16" s="32"/>
      <c r="H16" s="32"/>
      <c r="I16" s="32"/>
    </row>
    <row r="17" spans="1:9" ht="17.25" customHeight="1">
      <c r="A17" s="45">
        <v>30112</v>
      </c>
      <c r="B17" s="110">
        <v>205001</v>
      </c>
      <c r="C17" s="114" t="s">
        <v>16</v>
      </c>
      <c r="D17" s="32"/>
      <c r="E17" s="32"/>
      <c r="F17" s="59">
        <v>0.18</v>
      </c>
      <c r="G17" s="32"/>
      <c r="H17" s="32"/>
      <c r="I17" s="32"/>
    </row>
    <row r="18" spans="1:9" ht="17.25" customHeight="1">
      <c r="A18" s="45">
        <v>30113</v>
      </c>
      <c r="B18" s="105">
        <v>205001</v>
      </c>
      <c r="C18" s="114" t="s">
        <v>21</v>
      </c>
      <c r="D18" s="32"/>
      <c r="E18" s="32"/>
      <c r="F18" s="59">
        <v>6.24</v>
      </c>
      <c r="G18" s="32"/>
      <c r="H18" s="32"/>
      <c r="I18" s="32"/>
    </row>
    <row r="19" spans="1:9" ht="17.25" customHeight="1">
      <c r="A19" s="22">
        <v>302</v>
      </c>
      <c r="B19" s="110">
        <v>205001</v>
      </c>
      <c r="C19" s="114"/>
      <c r="D19" s="32"/>
      <c r="E19" s="32"/>
      <c r="F19" s="59"/>
      <c r="G19" s="32"/>
      <c r="H19" s="32"/>
      <c r="I19" s="32"/>
    </row>
    <row r="20" spans="1:9" ht="17.25" customHeight="1">
      <c r="A20" s="104">
        <v>30201</v>
      </c>
      <c r="B20" s="105">
        <v>205001</v>
      </c>
      <c r="C20" s="116" t="s">
        <v>72</v>
      </c>
      <c r="D20" s="32"/>
      <c r="E20" s="32"/>
      <c r="F20" s="32"/>
      <c r="G20" s="32"/>
      <c r="H20" s="59">
        <v>1.8</v>
      </c>
      <c r="I20" s="32"/>
    </row>
    <row r="21" spans="1:9" ht="17.25" customHeight="1">
      <c r="A21" s="104">
        <v>30229</v>
      </c>
      <c r="B21" s="110">
        <v>205001</v>
      </c>
      <c r="C21" s="116" t="s">
        <v>61</v>
      </c>
      <c r="D21" s="32"/>
      <c r="E21" s="32"/>
      <c r="F21" s="32"/>
      <c r="G21" s="32"/>
      <c r="H21" s="59">
        <v>1.23</v>
      </c>
      <c r="I21" s="32"/>
    </row>
    <row r="22" spans="1:9" ht="17.25" customHeight="1">
      <c r="A22" s="48">
        <v>30299</v>
      </c>
      <c r="B22" s="105">
        <v>205001</v>
      </c>
      <c r="C22" s="117" t="s">
        <v>316</v>
      </c>
      <c r="D22" s="32"/>
      <c r="E22" s="32"/>
      <c r="F22" s="32"/>
      <c r="G22" s="32"/>
      <c r="H22" s="59">
        <v>5</v>
      </c>
      <c r="I22" s="32"/>
    </row>
    <row r="23" spans="1:9" ht="17.25" customHeight="1">
      <c r="A23" s="104">
        <v>30299</v>
      </c>
      <c r="B23" s="110">
        <v>205001</v>
      </c>
      <c r="C23" s="117" t="s">
        <v>317</v>
      </c>
      <c r="D23" s="32"/>
      <c r="E23" s="32"/>
      <c r="F23" s="32"/>
      <c r="G23" s="32"/>
      <c r="H23" s="59">
        <v>5</v>
      </c>
      <c r="I23" s="32"/>
    </row>
    <row r="24" spans="1:9" ht="17.25" customHeight="1">
      <c r="A24" s="104">
        <v>30299</v>
      </c>
      <c r="B24" s="105">
        <v>205001</v>
      </c>
      <c r="C24" s="117" t="s">
        <v>70</v>
      </c>
      <c r="D24" s="32"/>
      <c r="E24" s="32"/>
      <c r="F24" s="32"/>
      <c r="G24" s="32"/>
      <c r="H24" s="59">
        <v>25</v>
      </c>
      <c r="I24" s="32"/>
    </row>
    <row r="25" spans="1:9" ht="17.25" customHeight="1">
      <c r="A25" s="104">
        <v>30299</v>
      </c>
      <c r="B25" s="110">
        <v>205001</v>
      </c>
      <c r="C25" s="117" t="s">
        <v>71</v>
      </c>
      <c r="D25" s="32"/>
      <c r="E25" s="32"/>
      <c r="F25" s="32"/>
      <c r="G25" s="32"/>
      <c r="H25" s="59">
        <v>10</v>
      </c>
      <c r="I25" s="32"/>
    </row>
    <row r="26" spans="1:9" ht="17.25" customHeight="1">
      <c r="A26" s="22">
        <v>303</v>
      </c>
      <c r="B26" s="105">
        <v>205001</v>
      </c>
      <c r="C26" s="114"/>
      <c r="D26" s="32"/>
      <c r="E26" s="32"/>
      <c r="F26" s="32"/>
      <c r="G26" s="32"/>
      <c r="H26" s="32"/>
      <c r="I26" s="32"/>
    </row>
    <row r="27" spans="1:9" ht="17.25" customHeight="1">
      <c r="A27" s="104">
        <v>30301</v>
      </c>
      <c r="B27" s="110">
        <v>205001</v>
      </c>
      <c r="C27" s="116" t="s">
        <v>65</v>
      </c>
      <c r="D27" s="32"/>
      <c r="E27" s="32"/>
      <c r="F27" s="61"/>
      <c r="G27" s="61">
        <v>11.3</v>
      </c>
      <c r="H27" s="32"/>
      <c r="I27" s="32"/>
    </row>
    <row r="28" spans="1:9" ht="17.25" customHeight="1">
      <c r="A28" s="48">
        <v>30304</v>
      </c>
      <c r="B28" s="105">
        <v>205001</v>
      </c>
      <c r="C28" s="117" t="s">
        <v>113</v>
      </c>
      <c r="D28" s="32"/>
      <c r="E28" s="32"/>
      <c r="F28" s="61"/>
      <c r="G28" s="61">
        <v>0.91</v>
      </c>
      <c r="H28" s="32"/>
      <c r="I28" s="32"/>
    </row>
  </sheetData>
  <mergeCells count="8">
    <mergeCell ref="E6:E7"/>
    <mergeCell ref="F6:G6"/>
    <mergeCell ref="H6:I6"/>
    <mergeCell ref="E5:I5"/>
    <mergeCell ref="A5:A7"/>
    <mergeCell ref="B5:B7"/>
    <mergeCell ref="C5:C7"/>
    <mergeCell ref="D5:D7"/>
  </mergeCells>
  <phoneticPr fontId="1" type="noConversion"/>
  <pageMargins left="0.73" right="0.23" top="0.5" bottom="0.33" header="0.3" footer="0.3"/>
  <pageSetup paperSize="9" orientation="landscape" horizontalDpi="0" verticalDpi="0" r:id="rId1"/>
  <drawing r:id="rId2"/>
</worksheet>
</file>

<file path=xl/worksheets/sheet6.xml><?xml version="1.0" encoding="utf-8"?>
<worksheet xmlns="http://schemas.openxmlformats.org/spreadsheetml/2006/main" xmlns:r="http://schemas.openxmlformats.org/officeDocument/2006/relationships">
  <dimension ref="A5:E41"/>
  <sheetViews>
    <sheetView topLeftCell="A13" workbookViewId="0">
      <selection activeCell="J29" sqref="J29"/>
    </sheetView>
  </sheetViews>
  <sheetFormatPr defaultRowHeight="13.5"/>
  <cols>
    <col min="1" max="1" width="9.625" customWidth="1"/>
    <col min="2" max="2" width="36" customWidth="1"/>
    <col min="3" max="3" width="14" customWidth="1"/>
    <col min="4" max="4" width="14.375" customWidth="1"/>
    <col min="5" max="5" width="13" customWidth="1"/>
  </cols>
  <sheetData>
    <row r="5" spans="1:5" ht="10.5" customHeight="1"/>
    <row r="6" spans="1:5" ht="18.75" customHeight="1">
      <c r="A6" s="118" t="s">
        <v>313</v>
      </c>
      <c r="B6" s="118"/>
      <c r="C6" s="118" t="s">
        <v>314</v>
      </c>
      <c r="D6" s="118"/>
      <c r="E6" s="118"/>
    </row>
    <row r="7" spans="1:5" ht="18.75" customHeight="1">
      <c r="A7" s="43" t="s">
        <v>8</v>
      </c>
      <c r="B7" s="43" t="s">
        <v>9</v>
      </c>
      <c r="C7" s="43" t="s">
        <v>10</v>
      </c>
      <c r="D7" s="43" t="s">
        <v>11</v>
      </c>
      <c r="E7" s="43" t="s">
        <v>12</v>
      </c>
    </row>
    <row r="8" spans="1:5" s="19" customFormat="1" ht="18.75" customHeight="1">
      <c r="A8" s="22">
        <v>301</v>
      </c>
      <c r="B8" s="12" t="s">
        <v>64</v>
      </c>
      <c r="C8" s="60">
        <f>SUM(C9:C17)</f>
        <v>100.50000000000001</v>
      </c>
      <c r="D8" s="60">
        <f>SUM(D9:D17)</f>
        <v>100.50000000000001</v>
      </c>
      <c r="E8" s="30"/>
    </row>
    <row r="9" spans="1:5" ht="18.75" customHeight="1">
      <c r="A9" s="45">
        <v>30101</v>
      </c>
      <c r="B9" s="38" t="s">
        <v>13</v>
      </c>
      <c r="C9" s="59">
        <f>D9</f>
        <v>41.31</v>
      </c>
      <c r="D9" s="59">
        <v>41.31</v>
      </c>
      <c r="E9" s="32"/>
    </row>
    <row r="10" spans="1:5" ht="18.75" customHeight="1">
      <c r="A10" s="43">
        <v>30102</v>
      </c>
      <c r="B10" s="38" t="s">
        <v>14</v>
      </c>
      <c r="C10" s="59">
        <f t="shared" ref="C10:C17" si="0">D10</f>
        <v>17.97</v>
      </c>
      <c r="D10" s="59">
        <v>17.97</v>
      </c>
      <c r="E10" s="32"/>
    </row>
    <row r="11" spans="1:5" ht="18.75" customHeight="1">
      <c r="A11" s="45">
        <v>30107</v>
      </c>
      <c r="B11" s="46" t="s">
        <v>55</v>
      </c>
      <c r="C11" s="59">
        <f t="shared" si="0"/>
        <v>2.2200000000000002</v>
      </c>
      <c r="D11" s="59">
        <v>2.2200000000000002</v>
      </c>
      <c r="E11" s="32"/>
    </row>
    <row r="12" spans="1:5" ht="18.75" customHeight="1">
      <c r="A12" s="45">
        <v>30103</v>
      </c>
      <c r="B12" s="38" t="s">
        <v>15</v>
      </c>
      <c r="C12" s="59">
        <f t="shared" si="0"/>
        <v>16.649999999999999</v>
      </c>
      <c r="D12" s="59">
        <v>16.649999999999999</v>
      </c>
      <c r="E12" s="32"/>
    </row>
    <row r="13" spans="1:5" s="31" customFormat="1" ht="18.75" customHeight="1">
      <c r="A13" s="47">
        <v>3010306</v>
      </c>
      <c r="B13" s="38" t="s">
        <v>112</v>
      </c>
      <c r="C13" s="59">
        <f t="shared" si="0"/>
        <v>4.33</v>
      </c>
      <c r="D13" s="59">
        <v>4.33</v>
      </c>
      <c r="E13" s="32"/>
    </row>
    <row r="14" spans="1:5" ht="18.75" customHeight="1">
      <c r="A14" s="45">
        <v>30108</v>
      </c>
      <c r="B14" s="38" t="s">
        <v>56</v>
      </c>
      <c r="C14" s="59">
        <f t="shared" si="0"/>
        <v>8.32</v>
      </c>
      <c r="D14" s="59">
        <v>8.32</v>
      </c>
      <c r="E14" s="32"/>
    </row>
    <row r="15" spans="1:5" ht="18.75" customHeight="1">
      <c r="A15" s="45">
        <v>30110</v>
      </c>
      <c r="B15" s="38" t="s">
        <v>57</v>
      </c>
      <c r="C15" s="59">
        <f t="shared" si="0"/>
        <v>3.28</v>
      </c>
      <c r="D15" s="59">
        <v>3.28</v>
      </c>
      <c r="E15" s="32"/>
    </row>
    <row r="16" spans="1:5" ht="18.75" customHeight="1">
      <c r="A16" s="45">
        <v>30112</v>
      </c>
      <c r="B16" s="38" t="s">
        <v>16</v>
      </c>
      <c r="C16" s="59">
        <f t="shared" si="0"/>
        <v>0.18</v>
      </c>
      <c r="D16" s="59">
        <v>0.18</v>
      </c>
      <c r="E16" s="59"/>
    </row>
    <row r="17" spans="1:5" ht="18.75" customHeight="1">
      <c r="A17" s="45">
        <v>30113</v>
      </c>
      <c r="B17" s="38" t="s">
        <v>21</v>
      </c>
      <c r="C17" s="59">
        <f t="shared" si="0"/>
        <v>6.24</v>
      </c>
      <c r="D17" s="59">
        <v>6.24</v>
      </c>
      <c r="E17" s="59"/>
    </row>
    <row r="18" spans="1:5" ht="18.75" customHeight="1">
      <c r="A18" s="22">
        <v>302</v>
      </c>
      <c r="B18" s="12" t="s">
        <v>35</v>
      </c>
      <c r="C18" s="60">
        <f>SUM(C19:C33)</f>
        <v>48.03</v>
      </c>
      <c r="D18" s="59"/>
      <c r="E18" s="60">
        <f>SUM(E19:E33)</f>
        <v>48.03</v>
      </c>
    </row>
    <row r="19" spans="1:5" ht="18.75" customHeight="1">
      <c r="A19" s="43">
        <v>30201</v>
      </c>
      <c r="B19" s="11" t="s">
        <v>72</v>
      </c>
      <c r="C19" s="59">
        <f>E19</f>
        <v>1.8</v>
      </c>
      <c r="D19" s="59"/>
      <c r="E19" s="59">
        <v>1.8</v>
      </c>
    </row>
    <row r="20" spans="1:5" ht="18.75" customHeight="1">
      <c r="A20" s="43">
        <v>30205</v>
      </c>
      <c r="B20" s="11" t="s">
        <v>17</v>
      </c>
      <c r="C20" s="59">
        <f t="shared" ref="C20:C33" si="1">E20</f>
        <v>0</v>
      </c>
      <c r="D20" s="59"/>
      <c r="E20" s="59">
        <f t="shared" ref="E20:E29" si="2">F20+G20</f>
        <v>0</v>
      </c>
    </row>
    <row r="21" spans="1:5" ht="18.75" customHeight="1">
      <c r="A21" s="43">
        <v>30206</v>
      </c>
      <c r="B21" s="11" t="s">
        <v>18</v>
      </c>
      <c r="C21" s="59">
        <f t="shared" si="1"/>
        <v>0</v>
      </c>
      <c r="D21" s="59"/>
      <c r="E21" s="59">
        <f t="shared" si="2"/>
        <v>0</v>
      </c>
    </row>
    <row r="22" spans="1:5" ht="18.75" customHeight="1">
      <c r="A22" s="43">
        <v>30207</v>
      </c>
      <c r="B22" s="11" t="s">
        <v>19</v>
      </c>
      <c r="C22" s="59">
        <f t="shared" si="1"/>
        <v>0</v>
      </c>
      <c r="D22" s="59"/>
      <c r="E22" s="59">
        <f t="shared" si="2"/>
        <v>0</v>
      </c>
    </row>
    <row r="23" spans="1:5" ht="18.75" customHeight="1">
      <c r="A23" s="43">
        <v>30211</v>
      </c>
      <c r="B23" s="11" t="s">
        <v>36</v>
      </c>
      <c r="C23" s="59">
        <f t="shared" si="1"/>
        <v>0</v>
      </c>
      <c r="D23" s="59"/>
      <c r="E23" s="59">
        <f t="shared" si="2"/>
        <v>0</v>
      </c>
    </row>
    <row r="24" spans="1:5" ht="18.75" customHeight="1">
      <c r="A24" s="43">
        <v>30213</v>
      </c>
      <c r="B24" s="11" t="s">
        <v>20</v>
      </c>
      <c r="C24" s="59">
        <f t="shared" si="1"/>
        <v>0</v>
      </c>
      <c r="D24" s="59"/>
      <c r="E24" s="59">
        <f t="shared" si="2"/>
        <v>0</v>
      </c>
    </row>
    <row r="25" spans="1:5" ht="18.75" customHeight="1">
      <c r="A25" s="43">
        <v>30215</v>
      </c>
      <c r="B25" s="11" t="s">
        <v>58</v>
      </c>
      <c r="C25" s="59">
        <f t="shared" si="1"/>
        <v>0</v>
      </c>
      <c r="D25" s="59"/>
      <c r="E25" s="59">
        <f t="shared" si="2"/>
        <v>0</v>
      </c>
    </row>
    <row r="26" spans="1:5" ht="18.75" customHeight="1">
      <c r="A26" s="43">
        <v>30216</v>
      </c>
      <c r="B26" s="28" t="s">
        <v>59</v>
      </c>
      <c r="C26" s="59">
        <f t="shared" si="1"/>
        <v>0</v>
      </c>
      <c r="D26" s="59"/>
      <c r="E26" s="59">
        <f t="shared" si="2"/>
        <v>0</v>
      </c>
    </row>
    <row r="27" spans="1:5" ht="18.75" customHeight="1">
      <c r="A27" s="43">
        <v>30217</v>
      </c>
      <c r="B27" s="11" t="s">
        <v>60</v>
      </c>
      <c r="C27" s="59">
        <f t="shared" si="1"/>
        <v>0</v>
      </c>
      <c r="D27" s="59"/>
      <c r="E27" s="59">
        <f t="shared" si="2"/>
        <v>0</v>
      </c>
    </row>
    <row r="28" spans="1:5" ht="18.75" customHeight="1">
      <c r="A28" s="43">
        <v>30229</v>
      </c>
      <c r="B28" s="11" t="s">
        <v>61</v>
      </c>
      <c r="C28" s="59">
        <f t="shared" si="1"/>
        <v>1.23</v>
      </c>
      <c r="D28" s="59"/>
      <c r="E28" s="59">
        <v>1.23</v>
      </c>
    </row>
    <row r="29" spans="1:5" ht="18.75" customHeight="1">
      <c r="A29" s="43">
        <v>30231</v>
      </c>
      <c r="B29" s="28" t="s">
        <v>62</v>
      </c>
      <c r="C29" s="59">
        <f t="shared" si="1"/>
        <v>0</v>
      </c>
      <c r="D29" s="59"/>
      <c r="E29" s="59">
        <f t="shared" si="2"/>
        <v>0</v>
      </c>
    </row>
    <row r="30" spans="1:5" s="31" customFormat="1" ht="18.75" customHeight="1">
      <c r="A30" s="48">
        <v>30299</v>
      </c>
      <c r="B30" s="28" t="s">
        <v>316</v>
      </c>
      <c r="C30" s="59">
        <f t="shared" si="1"/>
        <v>5</v>
      </c>
      <c r="D30" s="59"/>
      <c r="E30" s="59">
        <v>5</v>
      </c>
    </row>
    <row r="31" spans="1:5" s="31" customFormat="1" ht="18.75" customHeight="1">
      <c r="A31" s="44">
        <v>30299</v>
      </c>
      <c r="B31" s="28" t="s">
        <v>317</v>
      </c>
      <c r="C31" s="59">
        <f t="shared" si="1"/>
        <v>5</v>
      </c>
      <c r="D31" s="59"/>
      <c r="E31" s="59">
        <v>5</v>
      </c>
    </row>
    <row r="32" spans="1:5" s="31" customFormat="1" ht="18.75" customHeight="1">
      <c r="A32" s="43">
        <v>30299</v>
      </c>
      <c r="B32" s="28" t="s">
        <v>70</v>
      </c>
      <c r="C32" s="59">
        <f t="shared" si="1"/>
        <v>25</v>
      </c>
      <c r="D32" s="59"/>
      <c r="E32" s="59">
        <v>25</v>
      </c>
    </row>
    <row r="33" spans="1:5" s="31" customFormat="1" ht="18.75" customHeight="1">
      <c r="A33" s="43">
        <v>30299</v>
      </c>
      <c r="B33" s="28" t="s">
        <v>71</v>
      </c>
      <c r="C33" s="59">
        <f t="shared" si="1"/>
        <v>10</v>
      </c>
      <c r="D33" s="59"/>
      <c r="E33" s="59">
        <v>10</v>
      </c>
    </row>
    <row r="34" spans="1:5" ht="18.75" customHeight="1">
      <c r="A34" s="22">
        <v>303</v>
      </c>
      <c r="B34" s="29" t="s">
        <v>63</v>
      </c>
      <c r="C34" s="60">
        <f>C35+C36+C37+C38</f>
        <v>12.21</v>
      </c>
      <c r="D34" s="60">
        <f>D35+D36+D37+D38</f>
        <v>12.21</v>
      </c>
      <c r="E34" s="59"/>
    </row>
    <row r="35" spans="1:5" ht="18.75" customHeight="1">
      <c r="A35" s="43">
        <v>30301</v>
      </c>
      <c r="B35" s="11" t="s">
        <v>65</v>
      </c>
      <c r="C35" s="59">
        <f>D35</f>
        <v>11.3</v>
      </c>
      <c r="D35" s="61">
        <v>11.3</v>
      </c>
      <c r="E35" s="59"/>
    </row>
    <row r="36" spans="1:5" s="31" customFormat="1" ht="18.75" customHeight="1">
      <c r="A36" s="48">
        <v>30304</v>
      </c>
      <c r="B36" s="28" t="s">
        <v>113</v>
      </c>
      <c r="C36" s="59">
        <f t="shared" ref="C36:C38" si="3">D36</f>
        <v>0.91</v>
      </c>
      <c r="D36" s="61">
        <v>0.91</v>
      </c>
      <c r="E36" s="59"/>
    </row>
    <row r="37" spans="1:5" s="31" customFormat="1" ht="18.75" customHeight="1">
      <c r="A37" s="43">
        <v>30305</v>
      </c>
      <c r="B37" s="28" t="s">
        <v>66</v>
      </c>
      <c r="C37" s="59">
        <v>0</v>
      </c>
      <c r="D37" s="61">
        <f t="shared" ref="D37" si="4">C37</f>
        <v>0</v>
      </c>
      <c r="E37" s="59"/>
    </row>
    <row r="38" spans="1:5" s="31" customFormat="1" ht="18.75" customHeight="1">
      <c r="A38" s="43">
        <v>30312</v>
      </c>
      <c r="B38" s="11" t="s">
        <v>67</v>
      </c>
      <c r="C38" s="59">
        <f t="shared" si="3"/>
        <v>0</v>
      </c>
      <c r="D38" s="61">
        <v>0</v>
      </c>
      <c r="E38" s="59"/>
    </row>
    <row r="39" spans="1:5" ht="18.75" customHeight="1">
      <c r="A39" s="32"/>
      <c r="B39" s="39" t="s">
        <v>10</v>
      </c>
      <c r="C39" s="60">
        <f>C8+C18+C34</f>
        <v>160.74000000000004</v>
      </c>
      <c r="D39" s="60">
        <f>D8+D34</f>
        <v>112.71000000000001</v>
      </c>
      <c r="E39" s="60">
        <f>E18</f>
        <v>48.03</v>
      </c>
    </row>
    <row r="41" spans="1:5">
      <c r="C41" s="62"/>
    </row>
  </sheetData>
  <mergeCells count="2">
    <mergeCell ref="A6:B6"/>
    <mergeCell ref="C6:E6"/>
  </mergeCells>
  <phoneticPr fontId="1" type="noConversion"/>
  <pageMargins left="0.8" right="0.52" top="0.56000000000000005" bottom="0.55000000000000004"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dimension ref="A1:R16"/>
  <sheetViews>
    <sheetView workbookViewId="0">
      <selection activeCell="F14" sqref="F14"/>
    </sheetView>
  </sheetViews>
  <sheetFormatPr defaultRowHeight="13.5"/>
  <cols>
    <col min="1" max="1" width="7.125" customWidth="1"/>
    <col min="2" max="3" width="7.875" customWidth="1"/>
    <col min="4" max="4" width="7.875" style="31" customWidth="1"/>
    <col min="5" max="6" width="7.875" customWidth="1"/>
    <col min="7" max="9" width="7.5" customWidth="1"/>
    <col min="10" max="10" width="7.5" style="31" customWidth="1"/>
    <col min="11" max="12" width="7.5" customWidth="1"/>
    <col min="13" max="15" width="6.75" customWidth="1"/>
    <col min="16" max="16" width="6.75" style="31" customWidth="1"/>
    <col min="17" max="18" width="6.75" customWidth="1"/>
  </cols>
  <sheetData>
    <row r="1" spans="1:18" ht="23.25" customHeight="1"/>
    <row r="5" spans="1:18" ht="16.5" customHeight="1"/>
    <row r="6" spans="1:18" ht="25.5" customHeight="1">
      <c r="A6" s="133" t="s">
        <v>321</v>
      </c>
      <c r="B6" s="134"/>
      <c r="C6" s="134"/>
      <c r="D6" s="134"/>
      <c r="E6" s="134"/>
      <c r="F6" s="135"/>
      <c r="G6" s="133" t="s">
        <v>320</v>
      </c>
      <c r="H6" s="134"/>
      <c r="I6" s="134"/>
      <c r="J6" s="134"/>
      <c r="K6" s="134"/>
      <c r="L6" s="135"/>
      <c r="M6" s="133" t="s">
        <v>319</v>
      </c>
      <c r="N6" s="134"/>
      <c r="O6" s="134"/>
      <c r="P6" s="134"/>
      <c r="Q6" s="134"/>
      <c r="R6" s="135"/>
    </row>
    <row r="7" spans="1:18" ht="32.25" customHeight="1">
      <c r="A7" s="129" t="s">
        <v>10</v>
      </c>
      <c r="B7" s="131" t="s">
        <v>23</v>
      </c>
      <c r="C7" s="136" t="s">
        <v>68</v>
      </c>
      <c r="D7" s="136"/>
      <c r="E7" s="136"/>
      <c r="F7" s="131" t="s">
        <v>27</v>
      </c>
      <c r="G7" s="129" t="s">
        <v>10</v>
      </c>
      <c r="H7" s="131" t="s">
        <v>23</v>
      </c>
      <c r="I7" s="136" t="s">
        <v>24</v>
      </c>
      <c r="J7" s="136"/>
      <c r="K7" s="136"/>
      <c r="L7" s="131" t="s">
        <v>22</v>
      </c>
      <c r="M7" s="129" t="s">
        <v>10</v>
      </c>
      <c r="N7" s="131" t="s">
        <v>23</v>
      </c>
      <c r="O7" s="136" t="s">
        <v>24</v>
      </c>
      <c r="P7" s="136"/>
      <c r="Q7" s="136"/>
      <c r="R7" s="131" t="s">
        <v>22</v>
      </c>
    </row>
    <row r="8" spans="1:18" ht="71.25" customHeight="1">
      <c r="A8" s="130"/>
      <c r="B8" s="132"/>
      <c r="C8" s="15" t="s">
        <v>25</v>
      </c>
      <c r="D8" s="42" t="s">
        <v>69</v>
      </c>
      <c r="E8" s="16" t="s">
        <v>26</v>
      </c>
      <c r="F8" s="132"/>
      <c r="G8" s="130"/>
      <c r="H8" s="132"/>
      <c r="I8" s="15" t="s">
        <v>25</v>
      </c>
      <c r="J8" s="42" t="s">
        <v>69</v>
      </c>
      <c r="K8" s="16" t="s">
        <v>26</v>
      </c>
      <c r="L8" s="132"/>
      <c r="M8" s="130"/>
      <c r="N8" s="132"/>
      <c r="O8" s="15" t="s">
        <v>25</v>
      </c>
      <c r="P8" s="42" t="s">
        <v>69</v>
      </c>
      <c r="Q8" s="16" t="s">
        <v>26</v>
      </c>
      <c r="R8" s="132"/>
    </row>
    <row r="9" spans="1:18" ht="27" customHeight="1">
      <c r="A9" s="40">
        <f>B9+C9+F9</f>
        <v>25000</v>
      </c>
      <c r="B9" s="40">
        <v>0</v>
      </c>
      <c r="C9" s="40">
        <v>15000</v>
      </c>
      <c r="D9" s="41">
        <v>0</v>
      </c>
      <c r="E9" s="40">
        <v>15000</v>
      </c>
      <c r="F9" s="40">
        <v>10000</v>
      </c>
      <c r="G9" s="40">
        <f>H9+I9+L9</f>
        <v>25000</v>
      </c>
      <c r="H9" s="40">
        <v>0</v>
      </c>
      <c r="I9" s="40">
        <v>15000</v>
      </c>
      <c r="J9" s="41">
        <v>0</v>
      </c>
      <c r="K9" s="40">
        <v>15000</v>
      </c>
      <c r="L9" s="40">
        <v>10000</v>
      </c>
      <c r="M9" s="40">
        <f>N9+O9+R9</f>
        <v>10000</v>
      </c>
      <c r="N9" s="40">
        <v>0</v>
      </c>
      <c r="O9" s="40">
        <v>0</v>
      </c>
      <c r="P9" s="41">
        <v>0</v>
      </c>
      <c r="Q9" s="40">
        <v>0</v>
      </c>
      <c r="R9" s="40">
        <v>10000</v>
      </c>
    </row>
    <row r="10" spans="1:18" ht="24" customHeight="1">
      <c r="A10" s="8"/>
      <c r="B10" s="10"/>
      <c r="C10" s="10"/>
      <c r="D10" s="10"/>
      <c r="E10" s="10"/>
      <c r="F10" s="10"/>
      <c r="G10" s="10"/>
      <c r="H10" s="10"/>
      <c r="I10" s="10"/>
      <c r="J10" s="10"/>
      <c r="K10" s="10"/>
      <c r="L10" s="10"/>
      <c r="M10" s="10"/>
      <c r="N10" s="10"/>
      <c r="O10" s="10"/>
      <c r="P10" s="10"/>
      <c r="Q10" s="10"/>
      <c r="R10" s="10"/>
    </row>
    <row r="11" spans="1:18" ht="24" customHeight="1">
      <c r="A11" s="8"/>
      <c r="B11" s="10"/>
      <c r="C11" s="10"/>
      <c r="D11" s="10"/>
      <c r="E11" s="10"/>
      <c r="F11" s="10"/>
      <c r="G11" s="10"/>
      <c r="H11" s="10"/>
      <c r="I11" s="10"/>
      <c r="J11" s="10"/>
      <c r="K11" s="10"/>
      <c r="L11" s="10"/>
      <c r="M11" s="10"/>
      <c r="N11" s="10"/>
      <c r="O11" s="10"/>
      <c r="P11" s="10"/>
      <c r="Q11" s="10"/>
      <c r="R11" s="10"/>
    </row>
    <row r="12" spans="1:18" ht="24" customHeight="1">
      <c r="A12" s="13"/>
      <c r="B12" s="10"/>
      <c r="C12" s="10"/>
      <c r="D12" s="10"/>
      <c r="E12" s="10"/>
      <c r="F12" s="10"/>
      <c r="G12" s="10"/>
      <c r="H12" s="10"/>
      <c r="I12" s="10"/>
      <c r="J12" s="10"/>
      <c r="K12" s="10"/>
      <c r="L12" s="10"/>
      <c r="M12" s="10"/>
      <c r="N12" s="10"/>
      <c r="O12" s="10"/>
      <c r="P12" s="10"/>
      <c r="Q12" s="10"/>
      <c r="R12" s="10"/>
    </row>
    <row r="13" spans="1:18" ht="24" customHeight="1">
      <c r="A13" s="14"/>
      <c r="B13" s="10"/>
      <c r="C13" s="10"/>
      <c r="D13" s="10"/>
      <c r="E13" s="10"/>
      <c r="F13" s="10"/>
      <c r="G13" s="10"/>
      <c r="H13" s="10"/>
      <c r="I13" s="10"/>
      <c r="J13" s="10"/>
      <c r="K13" s="10"/>
      <c r="L13" s="10"/>
      <c r="M13" s="10"/>
      <c r="N13" s="10"/>
      <c r="O13" s="10"/>
      <c r="P13" s="10"/>
      <c r="Q13" s="10"/>
      <c r="R13" s="10"/>
    </row>
    <row r="14" spans="1:18" ht="24" customHeight="1">
      <c r="A14" s="8"/>
      <c r="B14" s="10"/>
      <c r="C14" s="10"/>
      <c r="D14" s="10"/>
      <c r="E14" s="10"/>
      <c r="F14" s="10"/>
      <c r="G14" s="10"/>
      <c r="H14" s="10"/>
      <c r="I14" s="10"/>
      <c r="J14" s="10"/>
      <c r="K14" s="10"/>
      <c r="L14" s="10"/>
      <c r="M14" s="10"/>
      <c r="N14" s="10"/>
      <c r="O14" s="10"/>
      <c r="P14" s="10"/>
      <c r="Q14" s="10"/>
      <c r="R14" s="10"/>
    </row>
    <row r="15" spans="1:18" ht="24" customHeight="1">
      <c r="A15" s="8"/>
      <c r="B15" s="10"/>
      <c r="C15" s="10"/>
      <c r="D15" s="10"/>
      <c r="E15" s="10"/>
      <c r="F15" s="10"/>
      <c r="G15" s="10"/>
      <c r="H15" s="10"/>
      <c r="I15" s="10"/>
      <c r="J15" s="10"/>
      <c r="K15" s="10"/>
      <c r="L15" s="10"/>
      <c r="M15" s="10"/>
      <c r="N15" s="10"/>
      <c r="O15" s="10"/>
      <c r="P15" s="10"/>
      <c r="Q15" s="10"/>
      <c r="R15" s="10"/>
    </row>
    <row r="16" spans="1:18">
      <c r="A16" s="10"/>
      <c r="B16" s="10"/>
      <c r="C16" s="10"/>
      <c r="D16" s="10"/>
      <c r="E16" s="10"/>
      <c r="F16" s="10"/>
      <c r="G16" s="10"/>
      <c r="H16" s="10"/>
      <c r="I16" s="10"/>
      <c r="J16" s="10"/>
      <c r="K16" s="10"/>
      <c r="L16" s="10"/>
      <c r="M16" s="10"/>
      <c r="N16" s="10"/>
      <c r="O16" s="10"/>
      <c r="P16" s="10"/>
      <c r="Q16" s="10"/>
      <c r="R16" s="10"/>
    </row>
  </sheetData>
  <mergeCells count="15">
    <mergeCell ref="H7:H8"/>
    <mergeCell ref="I7:K7"/>
    <mergeCell ref="L7:L8"/>
    <mergeCell ref="M6:R6"/>
    <mergeCell ref="M7:M8"/>
    <mergeCell ref="N7:N8"/>
    <mergeCell ref="O7:Q7"/>
    <mergeCell ref="R7:R8"/>
    <mergeCell ref="G6:L6"/>
    <mergeCell ref="G7:G8"/>
    <mergeCell ref="A7:A8"/>
    <mergeCell ref="B7:B8"/>
    <mergeCell ref="F7:F8"/>
    <mergeCell ref="A6:F6"/>
    <mergeCell ref="C7:E7"/>
  </mergeCells>
  <phoneticPr fontId="1" type="noConversion"/>
  <pageMargins left="0.59055118110236227" right="0.35433070866141736" top="0.74803149606299213" bottom="0.74803149606299213" header="0.31496062992125984" footer="0.31496062992125984"/>
  <pageSetup paperSize="9" orientation="landscape" horizontalDpi="0" verticalDpi="0" r:id="rId1"/>
  <drawing r:id="rId2"/>
</worksheet>
</file>

<file path=xl/worksheets/sheet8.xml><?xml version="1.0" encoding="utf-8"?>
<worksheet xmlns="http://schemas.openxmlformats.org/spreadsheetml/2006/main" xmlns:r="http://schemas.openxmlformats.org/officeDocument/2006/relationships">
  <dimension ref="A1:F15"/>
  <sheetViews>
    <sheetView tabSelected="1" workbookViewId="0">
      <selection activeCell="E23" sqref="E23"/>
    </sheetView>
  </sheetViews>
  <sheetFormatPr defaultRowHeight="13.5"/>
  <cols>
    <col min="1" max="1" width="22" customWidth="1"/>
    <col min="2" max="2" width="34" customWidth="1"/>
    <col min="3" max="5" width="22" customWidth="1"/>
    <col min="6" max="6" width="14.375" customWidth="1"/>
  </cols>
  <sheetData>
    <row r="1" spans="1:6" ht="33" customHeight="1"/>
    <row r="2" spans="1:6" ht="33" customHeight="1"/>
    <row r="3" spans="1:6" ht="29.25" customHeight="1"/>
    <row r="4" spans="1:6" ht="30" customHeight="1">
      <c r="A4" s="129" t="s">
        <v>8</v>
      </c>
      <c r="B4" s="129" t="s">
        <v>9</v>
      </c>
      <c r="C4" s="133" t="s">
        <v>32</v>
      </c>
      <c r="D4" s="134"/>
      <c r="E4" s="135"/>
      <c r="F4" s="18"/>
    </row>
    <row r="5" spans="1:6" ht="30" customHeight="1">
      <c r="A5" s="130"/>
      <c r="B5" s="130"/>
      <c r="C5" s="4" t="s">
        <v>10</v>
      </c>
      <c r="D5" s="4" t="s">
        <v>33</v>
      </c>
      <c r="E5" s="4" t="s">
        <v>34</v>
      </c>
      <c r="F5" s="10"/>
    </row>
    <row r="6" spans="1:6" ht="30" customHeight="1">
      <c r="A6" s="1"/>
      <c r="B6" s="1"/>
      <c r="C6" s="23" t="s">
        <v>37</v>
      </c>
      <c r="D6" s="23" t="s">
        <v>37</v>
      </c>
      <c r="E6" s="23" t="s">
        <v>37</v>
      </c>
      <c r="F6" s="10"/>
    </row>
    <row r="7" spans="1:6" ht="30" customHeight="1">
      <c r="A7" s="5"/>
      <c r="B7" s="1"/>
      <c r="C7" s="1"/>
      <c r="D7" s="9"/>
      <c r="E7" s="1"/>
      <c r="F7" s="10"/>
    </row>
    <row r="8" spans="1:6" ht="30" customHeight="1">
      <c r="A8" s="5"/>
      <c r="B8" s="1"/>
      <c r="C8" s="1"/>
      <c r="D8" s="9"/>
      <c r="E8" s="1"/>
      <c r="F8" s="10"/>
    </row>
    <row r="9" spans="1:6" ht="30" customHeight="1">
      <c r="A9" s="6"/>
      <c r="B9" s="1"/>
      <c r="C9" s="1"/>
      <c r="D9" s="9"/>
      <c r="E9" s="1"/>
      <c r="F9" s="10"/>
    </row>
    <row r="10" spans="1:6" ht="30" customHeight="1">
      <c r="A10" s="3"/>
      <c r="B10" s="1"/>
      <c r="C10" s="1"/>
      <c r="D10" s="9"/>
      <c r="E10" s="1"/>
      <c r="F10" s="10"/>
    </row>
    <row r="11" spans="1:6" ht="30" customHeight="1">
      <c r="A11" s="5"/>
      <c r="B11" s="1"/>
      <c r="C11" s="1"/>
      <c r="D11" s="9"/>
      <c r="E11" s="1"/>
      <c r="F11" s="10"/>
    </row>
    <row r="12" spans="1:6" ht="30" customHeight="1">
      <c r="A12" s="7"/>
      <c r="B12" s="1"/>
      <c r="C12" s="1"/>
      <c r="D12" s="9"/>
      <c r="E12" s="1"/>
      <c r="F12" s="10"/>
    </row>
    <row r="13" spans="1:6" ht="30" customHeight="1">
      <c r="A13" s="1"/>
      <c r="B13" s="1"/>
      <c r="C13" s="1"/>
      <c r="D13" s="1"/>
      <c r="E13" s="1"/>
      <c r="F13" s="10"/>
    </row>
    <row r="14" spans="1:6" ht="30" customHeight="1">
      <c r="A14" s="4"/>
      <c r="B14" s="4" t="s">
        <v>10</v>
      </c>
      <c r="C14" s="1"/>
      <c r="D14" s="17"/>
      <c r="E14" s="1"/>
      <c r="F14" s="10"/>
    </row>
    <row r="15" spans="1:6" ht="22.5" customHeight="1">
      <c r="A15" s="137" t="s">
        <v>73</v>
      </c>
      <c r="B15" s="138"/>
      <c r="C15" s="138"/>
      <c r="D15" s="138"/>
      <c r="E15" s="138"/>
    </row>
  </sheetData>
  <mergeCells count="4">
    <mergeCell ref="C4:E4"/>
    <mergeCell ref="A4:A5"/>
    <mergeCell ref="B4:B5"/>
    <mergeCell ref="A15:E15"/>
  </mergeCells>
  <phoneticPr fontId="1" type="noConversion"/>
  <pageMargins left="0.7" right="0.7" top="0.75" bottom="0.75" header="0.3" footer="0.3"/>
  <pageSetup paperSize="9" orientation="landscape" horizontalDpi="0" verticalDpi="0" r:id="rId1"/>
  <drawing r:id="rId2"/>
</worksheet>
</file>

<file path=xl/worksheets/sheet9.xml><?xml version="1.0" encoding="utf-8"?>
<worksheet xmlns="http://schemas.openxmlformats.org/spreadsheetml/2006/main" xmlns:r="http://schemas.openxmlformats.org/officeDocument/2006/relationships">
  <dimension ref="A1:J62"/>
  <sheetViews>
    <sheetView workbookViewId="0">
      <selection activeCell="I17" sqref="I17"/>
    </sheetView>
  </sheetViews>
  <sheetFormatPr defaultColWidth="9" defaultRowHeight="14.25"/>
  <cols>
    <col min="1" max="1" width="14.375" style="71" customWidth="1"/>
    <col min="2" max="2" width="13.25" style="71" customWidth="1"/>
    <col min="3" max="3" width="16.875" style="71" customWidth="1"/>
    <col min="4" max="4" width="9" style="92"/>
    <col min="5" max="5" width="37.625" style="71" customWidth="1"/>
    <col min="6" max="6" width="44.625" style="101" customWidth="1"/>
    <col min="7" max="16384" width="9" style="71"/>
  </cols>
  <sheetData>
    <row r="1" spans="1:10" ht="24" customHeight="1">
      <c r="A1" s="179"/>
      <c r="B1" s="179"/>
      <c r="C1" s="179"/>
      <c r="D1" s="63"/>
      <c r="E1" s="93"/>
      <c r="F1" s="97"/>
      <c r="G1" s="31"/>
      <c r="H1" s="31"/>
      <c r="I1" s="31"/>
      <c r="J1" s="31"/>
    </row>
    <row r="2" spans="1:10" ht="39.75" customHeight="1">
      <c r="A2" s="180" t="s">
        <v>120</v>
      </c>
      <c r="B2" s="180"/>
      <c r="C2" s="180"/>
      <c r="D2" s="180"/>
      <c r="E2" s="180"/>
      <c r="F2" s="180"/>
      <c r="G2" s="31"/>
      <c r="H2" s="31"/>
      <c r="I2" s="31"/>
      <c r="J2" s="31"/>
    </row>
    <row r="3" spans="1:10" ht="21" customHeight="1">
      <c r="A3" s="72"/>
      <c r="B3" s="72"/>
      <c r="C3" s="72"/>
      <c r="D3" s="72"/>
      <c r="E3" s="103" t="s">
        <v>280</v>
      </c>
      <c r="F3" s="72"/>
      <c r="G3" s="31"/>
      <c r="H3" s="31"/>
      <c r="I3" s="31"/>
      <c r="J3" s="31"/>
    </row>
    <row r="4" spans="1:10" ht="22.5">
      <c r="A4" s="181"/>
      <c r="B4" s="181"/>
      <c r="C4" s="181"/>
      <c r="D4" s="181"/>
      <c r="E4" s="181"/>
      <c r="F4" s="181"/>
      <c r="G4" s="31"/>
      <c r="H4" s="31"/>
      <c r="I4" s="31"/>
      <c r="J4" s="31"/>
    </row>
    <row r="5" spans="1:10" ht="30.75" customHeight="1">
      <c r="A5" s="182" t="s">
        <v>121</v>
      </c>
      <c r="B5" s="182"/>
      <c r="C5" s="183" t="s">
        <v>237</v>
      </c>
      <c r="D5" s="183"/>
      <c r="E5" s="183"/>
      <c r="F5" s="183"/>
      <c r="G5" s="31"/>
      <c r="H5" s="31"/>
      <c r="I5" s="31"/>
      <c r="J5" s="31"/>
    </row>
    <row r="6" spans="1:10" ht="20.25" customHeight="1">
      <c r="A6" s="171" t="s">
        <v>122</v>
      </c>
      <c r="B6" s="64" t="s">
        <v>123</v>
      </c>
      <c r="C6" s="167" t="s">
        <v>261</v>
      </c>
      <c r="D6" s="168"/>
      <c r="E6" s="168"/>
      <c r="F6" s="169"/>
      <c r="G6" s="31"/>
      <c r="H6" s="31"/>
      <c r="I6" s="31"/>
      <c r="J6" s="31"/>
    </row>
    <row r="7" spans="1:10" ht="20.25" customHeight="1">
      <c r="A7" s="171"/>
      <c r="B7" s="64" t="s">
        <v>124</v>
      </c>
      <c r="C7" s="170" t="s">
        <v>238</v>
      </c>
      <c r="D7" s="170"/>
      <c r="E7" s="170"/>
      <c r="F7" s="170"/>
      <c r="G7" s="31"/>
      <c r="H7" s="31"/>
      <c r="I7" s="31"/>
      <c r="J7" s="31"/>
    </row>
    <row r="8" spans="1:10" ht="20.25" customHeight="1">
      <c r="A8" s="171"/>
      <c r="B8" s="64" t="s">
        <v>125</v>
      </c>
      <c r="C8" s="170" t="s">
        <v>270</v>
      </c>
      <c r="D8" s="170"/>
      <c r="E8" s="170"/>
      <c r="F8" s="170"/>
      <c r="G8" s="31"/>
      <c r="H8" s="31"/>
      <c r="I8" s="31"/>
      <c r="J8" s="31"/>
    </row>
    <row r="9" spans="1:10" ht="20.25" customHeight="1">
      <c r="A9" s="171"/>
      <c r="B9" s="64" t="s">
        <v>236</v>
      </c>
      <c r="C9" s="170" t="s">
        <v>239</v>
      </c>
      <c r="D9" s="170"/>
      <c r="E9" s="170"/>
      <c r="F9" s="170"/>
      <c r="G9" s="31"/>
      <c r="H9" s="31"/>
      <c r="I9" s="31"/>
      <c r="J9" s="31"/>
    </row>
    <row r="10" spans="1:10" ht="20.25" customHeight="1">
      <c r="A10" s="171"/>
      <c r="B10" s="64" t="s">
        <v>240</v>
      </c>
      <c r="C10" s="170" t="s">
        <v>241</v>
      </c>
      <c r="D10" s="170"/>
      <c r="E10" s="170"/>
      <c r="F10" s="170"/>
      <c r="G10" s="31"/>
      <c r="H10" s="31"/>
      <c r="I10" s="31"/>
      <c r="J10" s="31"/>
    </row>
    <row r="11" spans="1:10" ht="21" customHeight="1">
      <c r="A11" s="172" t="s">
        <v>114</v>
      </c>
      <c r="B11" s="173" t="s">
        <v>115</v>
      </c>
      <c r="C11" s="175" t="s">
        <v>116</v>
      </c>
      <c r="D11" s="176" t="s">
        <v>126</v>
      </c>
      <c r="E11" s="177"/>
      <c r="F11" s="178"/>
      <c r="G11" s="31"/>
      <c r="H11" s="31"/>
      <c r="I11" s="31"/>
      <c r="J11" s="31"/>
    </row>
    <row r="12" spans="1:10" ht="21" customHeight="1">
      <c r="A12" s="172"/>
      <c r="B12" s="174"/>
      <c r="C12" s="173"/>
      <c r="D12" s="65" t="s">
        <v>127</v>
      </c>
      <c r="E12" s="66" t="s">
        <v>128</v>
      </c>
      <c r="F12" s="73" t="s">
        <v>129</v>
      </c>
      <c r="G12" s="31"/>
      <c r="H12" s="31"/>
      <c r="I12" s="31"/>
      <c r="J12" s="31"/>
    </row>
    <row r="13" spans="1:10" ht="21" customHeight="1">
      <c r="A13" s="172"/>
      <c r="B13" s="74" t="s">
        <v>242</v>
      </c>
      <c r="C13" s="94" t="s">
        <v>242</v>
      </c>
      <c r="D13" s="78" t="s">
        <v>263</v>
      </c>
      <c r="E13" s="102" t="s">
        <v>263</v>
      </c>
      <c r="F13" s="77" t="s">
        <v>267</v>
      </c>
      <c r="G13" s="31"/>
      <c r="H13" s="31"/>
      <c r="I13" s="31"/>
      <c r="J13" s="31"/>
    </row>
    <row r="14" spans="1:10" ht="21" customHeight="1">
      <c r="A14" s="172"/>
      <c r="B14" s="74" t="s">
        <v>271</v>
      </c>
      <c r="C14" s="94" t="s">
        <v>243</v>
      </c>
      <c r="D14" s="78" t="s">
        <v>264</v>
      </c>
      <c r="E14" s="102" t="s">
        <v>264</v>
      </c>
      <c r="F14" s="77" t="s">
        <v>268</v>
      </c>
      <c r="G14" s="31"/>
      <c r="H14" s="31"/>
      <c r="I14" s="31"/>
      <c r="J14" s="31"/>
    </row>
    <row r="15" spans="1:10" ht="21" customHeight="1">
      <c r="A15" s="172"/>
      <c r="B15" s="74" t="s">
        <v>244</v>
      </c>
      <c r="C15" s="94" t="s">
        <v>245</v>
      </c>
      <c r="D15" s="78" t="s">
        <v>262</v>
      </c>
      <c r="E15" s="102">
        <v>115.74</v>
      </c>
      <c r="F15" s="77" t="s">
        <v>269</v>
      </c>
      <c r="G15" s="31"/>
      <c r="H15" s="31"/>
      <c r="I15" s="31"/>
      <c r="J15" s="31"/>
    </row>
    <row r="16" spans="1:10" ht="26.25" customHeight="1">
      <c r="A16" s="75" t="s">
        <v>117</v>
      </c>
      <c r="B16" s="67" t="s">
        <v>265</v>
      </c>
      <c r="C16" s="76" t="s">
        <v>118</v>
      </c>
      <c r="D16" s="68" t="s">
        <v>119</v>
      </c>
      <c r="E16" s="69" t="s">
        <v>130</v>
      </c>
      <c r="F16" s="69" t="s">
        <v>246</v>
      </c>
      <c r="G16" s="31"/>
      <c r="H16" s="31"/>
      <c r="I16" s="31"/>
      <c r="J16" s="31"/>
    </row>
    <row r="17" spans="1:10" ht="30" customHeight="1">
      <c r="A17" s="139" t="s">
        <v>131</v>
      </c>
      <c r="B17" s="145" t="s">
        <v>132</v>
      </c>
      <c r="C17" s="82" t="s">
        <v>247</v>
      </c>
      <c r="D17" s="83" t="s">
        <v>272</v>
      </c>
      <c r="E17" s="79" t="s">
        <v>248</v>
      </c>
      <c r="F17" s="98" t="s">
        <v>249</v>
      </c>
      <c r="G17" s="31"/>
      <c r="H17" s="31"/>
      <c r="I17" s="31"/>
      <c r="J17" s="31"/>
    </row>
    <row r="18" spans="1:10" ht="30" customHeight="1">
      <c r="A18" s="139"/>
      <c r="B18" s="145"/>
      <c r="C18" s="82" t="s">
        <v>133</v>
      </c>
      <c r="D18" s="84" t="s">
        <v>266</v>
      </c>
      <c r="E18" s="79" t="s">
        <v>134</v>
      </c>
      <c r="F18" s="98" t="s">
        <v>250</v>
      </c>
      <c r="G18" s="31"/>
      <c r="H18" s="31"/>
      <c r="I18" s="31"/>
      <c r="J18" s="31"/>
    </row>
    <row r="19" spans="1:10" ht="30" customHeight="1">
      <c r="A19" s="139"/>
      <c r="B19" s="145"/>
      <c r="C19" s="82" t="s">
        <v>135</v>
      </c>
      <c r="D19" s="84" t="s">
        <v>251</v>
      </c>
      <c r="E19" s="79" t="s">
        <v>136</v>
      </c>
      <c r="F19" s="98" t="s">
        <v>252</v>
      </c>
      <c r="G19" s="31"/>
      <c r="H19" s="31"/>
      <c r="I19" s="31"/>
      <c r="J19" s="31"/>
    </row>
    <row r="20" spans="1:10" ht="33" customHeight="1">
      <c r="A20" s="139"/>
      <c r="B20" s="160" t="s">
        <v>137</v>
      </c>
      <c r="C20" s="82" t="s">
        <v>138</v>
      </c>
      <c r="D20" s="83">
        <v>1</v>
      </c>
      <c r="E20" s="80" t="s">
        <v>139</v>
      </c>
      <c r="F20" s="99" t="s">
        <v>140</v>
      </c>
      <c r="G20" s="31"/>
      <c r="H20" s="31"/>
      <c r="I20" s="31"/>
      <c r="J20" s="31"/>
    </row>
    <row r="21" spans="1:10" ht="51" customHeight="1">
      <c r="A21" s="139"/>
      <c r="B21" s="162"/>
      <c r="C21" s="82" t="s">
        <v>141</v>
      </c>
      <c r="D21" s="83">
        <v>1</v>
      </c>
      <c r="E21" s="80" t="s">
        <v>142</v>
      </c>
      <c r="F21" s="99" t="s">
        <v>143</v>
      </c>
      <c r="G21" s="31"/>
      <c r="H21" s="31"/>
      <c r="I21" s="31"/>
      <c r="J21" s="31"/>
    </row>
    <row r="22" spans="1:10" ht="25.5" customHeight="1">
      <c r="A22" s="139"/>
      <c r="B22" s="160" t="s">
        <v>144</v>
      </c>
      <c r="C22" s="143" t="s">
        <v>253</v>
      </c>
      <c r="D22" s="83" t="s">
        <v>273</v>
      </c>
      <c r="E22" s="140" t="s">
        <v>145</v>
      </c>
      <c r="F22" s="140" t="s">
        <v>279</v>
      </c>
      <c r="G22" s="31"/>
      <c r="H22" s="31"/>
      <c r="I22" s="31"/>
      <c r="J22" s="31"/>
    </row>
    <row r="23" spans="1:10" ht="25.5" customHeight="1">
      <c r="A23" s="139"/>
      <c r="B23" s="161"/>
      <c r="C23" s="144"/>
      <c r="D23" s="83" t="s">
        <v>274</v>
      </c>
      <c r="E23" s="141"/>
      <c r="F23" s="141"/>
      <c r="G23" s="31"/>
      <c r="H23" s="31"/>
      <c r="I23" s="31"/>
      <c r="J23" s="31"/>
    </row>
    <row r="24" spans="1:10" ht="25.5" customHeight="1">
      <c r="A24" s="139"/>
      <c r="B24" s="161"/>
      <c r="C24" s="143" t="s">
        <v>254</v>
      </c>
      <c r="D24" s="83" t="s">
        <v>273</v>
      </c>
      <c r="E24" s="141"/>
      <c r="F24" s="141"/>
      <c r="G24" s="31"/>
      <c r="H24" s="31"/>
      <c r="I24" s="31"/>
      <c r="J24" s="31"/>
    </row>
    <row r="25" spans="1:10" ht="25.5" customHeight="1">
      <c r="A25" s="139"/>
      <c r="B25" s="162"/>
      <c r="C25" s="144"/>
      <c r="D25" s="83" t="s">
        <v>275</v>
      </c>
      <c r="E25" s="142"/>
      <c r="F25" s="142"/>
      <c r="G25" s="31"/>
      <c r="H25" s="31"/>
      <c r="I25" s="31"/>
      <c r="J25" s="31"/>
    </row>
    <row r="26" spans="1:10" ht="29.25" customHeight="1">
      <c r="A26" s="139"/>
      <c r="B26" s="160" t="s">
        <v>146</v>
      </c>
      <c r="C26" s="82" t="s">
        <v>255</v>
      </c>
      <c r="D26" s="83">
        <v>1</v>
      </c>
      <c r="E26" s="81" t="s">
        <v>147</v>
      </c>
      <c r="F26" s="100" t="s">
        <v>148</v>
      </c>
      <c r="G26" s="31"/>
      <c r="H26" s="31"/>
      <c r="I26" s="31"/>
      <c r="J26" s="31"/>
    </row>
    <row r="27" spans="1:10" ht="29.25" customHeight="1">
      <c r="A27" s="139"/>
      <c r="B27" s="161"/>
      <c r="C27" s="82" t="s">
        <v>256</v>
      </c>
      <c r="D27" s="83">
        <v>1</v>
      </c>
      <c r="E27" s="80" t="s">
        <v>147</v>
      </c>
      <c r="F27" s="99" t="s">
        <v>148</v>
      </c>
      <c r="G27" s="31"/>
      <c r="H27" s="31"/>
      <c r="I27" s="31"/>
      <c r="J27" s="31"/>
    </row>
    <row r="28" spans="1:10" ht="62.25" customHeight="1">
      <c r="A28" s="139" t="s">
        <v>149</v>
      </c>
      <c r="B28" s="145" t="s">
        <v>150</v>
      </c>
      <c r="C28" s="82" t="s">
        <v>151</v>
      </c>
      <c r="D28" s="84" t="s">
        <v>257</v>
      </c>
      <c r="E28" s="163" t="s">
        <v>152</v>
      </c>
      <c r="F28" s="99" t="s">
        <v>153</v>
      </c>
      <c r="G28" s="31"/>
      <c r="H28" s="31"/>
      <c r="I28" s="31"/>
      <c r="J28" s="31"/>
    </row>
    <row r="29" spans="1:10" ht="36.75" customHeight="1">
      <c r="A29" s="139"/>
      <c r="B29" s="145"/>
      <c r="C29" s="82" t="s">
        <v>154</v>
      </c>
      <c r="D29" s="83">
        <v>1</v>
      </c>
      <c r="E29" s="165"/>
      <c r="F29" s="99" t="s">
        <v>155</v>
      </c>
      <c r="G29" s="31"/>
      <c r="H29" s="31"/>
      <c r="I29" s="31"/>
      <c r="J29" s="31"/>
    </row>
    <row r="30" spans="1:10" ht="47.25" customHeight="1">
      <c r="A30" s="139"/>
      <c r="B30" s="145"/>
      <c r="C30" s="82" t="s">
        <v>156</v>
      </c>
      <c r="D30" s="83">
        <v>1</v>
      </c>
      <c r="E30" s="146" t="s">
        <v>157</v>
      </c>
      <c r="F30" s="98" t="s">
        <v>158</v>
      </c>
      <c r="G30" s="31"/>
      <c r="H30" s="31"/>
      <c r="I30" s="31"/>
      <c r="J30" s="31"/>
    </row>
    <row r="31" spans="1:10" ht="56.25" customHeight="1">
      <c r="A31" s="139"/>
      <c r="B31" s="145"/>
      <c r="C31" s="82" t="s">
        <v>159</v>
      </c>
      <c r="D31" s="83">
        <v>0</v>
      </c>
      <c r="E31" s="146"/>
      <c r="F31" s="98" t="s">
        <v>160</v>
      </c>
      <c r="G31" s="31"/>
      <c r="H31" s="31"/>
      <c r="I31" s="31"/>
      <c r="J31" s="31"/>
    </row>
    <row r="32" spans="1:10" ht="45" customHeight="1">
      <c r="A32" s="139"/>
      <c r="B32" s="145"/>
      <c r="C32" s="82" t="s">
        <v>161</v>
      </c>
      <c r="D32" s="83">
        <v>0</v>
      </c>
      <c r="E32" s="146"/>
      <c r="F32" s="98" t="s">
        <v>162</v>
      </c>
      <c r="G32" s="31"/>
      <c r="H32" s="31"/>
      <c r="I32" s="31"/>
      <c r="J32" s="31"/>
    </row>
    <row r="33" spans="1:10" ht="39.75" customHeight="1">
      <c r="A33" s="139" t="s">
        <v>149</v>
      </c>
      <c r="B33" s="145" t="s">
        <v>150</v>
      </c>
      <c r="C33" s="82" t="s">
        <v>163</v>
      </c>
      <c r="D33" s="83">
        <v>1</v>
      </c>
      <c r="E33" s="80" t="s">
        <v>164</v>
      </c>
      <c r="F33" s="99" t="s">
        <v>165</v>
      </c>
      <c r="G33" s="31"/>
      <c r="H33" s="31"/>
      <c r="I33" s="31"/>
      <c r="J33" s="31"/>
    </row>
    <row r="34" spans="1:10" ht="51" customHeight="1">
      <c r="A34" s="139"/>
      <c r="B34" s="145"/>
      <c r="C34" s="82" t="s">
        <v>166</v>
      </c>
      <c r="D34" s="83">
        <v>1</v>
      </c>
      <c r="E34" s="80" t="s">
        <v>167</v>
      </c>
      <c r="F34" s="99" t="s">
        <v>168</v>
      </c>
      <c r="G34" s="31"/>
      <c r="H34" s="31"/>
      <c r="I34" s="31"/>
      <c r="J34" s="31"/>
    </row>
    <row r="35" spans="1:10" ht="48" customHeight="1">
      <c r="A35" s="139"/>
      <c r="B35" s="145"/>
      <c r="C35" s="82" t="s">
        <v>169</v>
      </c>
      <c r="D35" s="83">
        <v>1</v>
      </c>
      <c r="E35" s="80" t="s">
        <v>170</v>
      </c>
      <c r="F35" s="99" t="s">
        <v>171</v>
      </c>
      <c r="G35" s="31"/>
      <c r="H35" s="31"/>
      <c r="I35" s="31"/>
      <c r="J35" s="31"/>
    </row>
    <row r="36" spans="1:10" ht="51" customHeight="1">
      <c r="A36" s="139"/>
      <c r="B36" s="145" t="s">
        <v>172</v>
      </c>
      <c r="C36" s="82" t="s">
        <v>173</v>
      </c>
      <c r="D36" s="83">
        <v>1</v>
      </c>
      <c r="E36" s="80" t="s">
        <v>174</v>
      </c>
      <c r="F36" s="99" t="s">
        <v>175</v>
      </c>
      <c r="G36" s="31"/>
      <c r="H36" s="31"/>
      <c r="I36" s="31"/>
      <c r="J36" s="31"/>
    </row>
    <row r="37" spans="1:10" ht="41.25" customHeight="1">
      <c r="A37" s="139"/>
      <c r="B37" s="145"/>
      <c r="C37" s="82" t="s">
        <v>176</v>
      </c>
      <c r="D37" s="83">
        <v>1</v>
      </c>
      <c r="E37" s="80" t="s">
        <v>177</v>
      </c>
      <c r="F37" s="99" t="s">
        <v>178</v>
      </c>
      <c r="G37" s="31"/>
      <c r="H37" s="31"/>
      <c r="I37" s="31"/>
      <c r="J37" s="31"/>
    </row>
    <row r="38" spans="1:10" ht="66.75" customHeight="1">
      <c r="A38" s="139"/>
      <c r="B38" s="145" t="s">
        <v>179</v>
      </c>
      <c r="C38" s="82" t="s">
        <v>180</v>
      </c>
      <c r="D38" s="84" t="s">
        <v>257</v>
      </c>
      <c r="E38" s="166" t="s">
        <v>181</v>
      </c>
      <c r="F38" s="99" t="s">
        <v>182</v>
      </c>
      <c r="G38" s="31"/>
      <c r="H38" s="31"/>
      <c r="I38" s="31"/>
      <c r="J38" s="31"/>
    </row>
    <row r="39" spans="1:10" ht="44.25" customHeight="1">
      <c r="A39" s="139"/>
      <c r="B39" s="145"/>
      <c r="C39" s="82" t="s">
        <v>183</v>
      </c>
      <c r="D39" s="83">
        <v>1</v>
      </c>
      <c r="E39" s="166"/>
      <c r="F39" s="99" t="s">
        <v>184</v>
      </c>
      <c r="G39" s="31"/>
      <c r="H39" s="31"/>
      <c r="I39" s="31"/>
      <c r="J39" s="31"/>
    </row>
    <row r="40" spans="1:10" ht="81.75" customHeight="1">
      <c r="A40" s="139"/>
      <c r="B40" s="145"/>
      <c r="C40" s="82" t="s">
        <v>185</v>
      </c>
      <c r="D40" s="83">
        <v>1</v>
      </c>
      <c r="E40" s="166"/>
      <c r="F40" s="99" t="s">
        <v>186</v>
      </c>
      <c r="G40" s="31"/>
      <c r="H40" s="31"/>
      <c r="I40" s="31"/>
      <c r="J40" s="31"/>
    </row>
    <row r="41" spans="1:10" ht="154.5" customHeight="1">
      <c r="A41" s="139"/>
      <c r="B41" s="145"/>
      <c r="C41" s="82" t="s">
        <v>187</v>
      </c>
      <c r="D41" s="83">
        <v>1</v>
      </c>
      <c r="E41" s="166"/>
      <c r="F41" s="99" t="s">
        <v>188</v>
      </c>
      <c r="G41" s="31"/>
      <c r="H41" s="31"/>
      <c r="I41" s="31"/>
      <c r="J41" s="31"/>
    </row>
    <row r="42" spans="1:10" ht="96.75" customHeight="1">
      <c r="A42" s="153" t="s">
        <v>149</v>
      </c>
      <c r="B42" s="145" t="s">
        <v>189</v>
      </c>
      <c r="C42" s="82" t="s">
        <v>190</v>
      </c>
      <c r="D42" s="83" t="s">
        <v>276</v>
      </c>
      <c r="E42" s="166" t="s">
        <v>191</v>
      </c>
      <c r="F42" s="99" t="s">
        <v>192</v>
      </c>
      <c r="G42" s="31"/>
      <c r="H42" s="31"/>
      <c r="I42" s="31"/>
      <c r="J42" s="31"/>
    </row>
    <row r="43" spans="1:10" ht="57.75" customHeight="1">
      <c r="A43" s="154"/>
      <c r="B43" s="145"/>
      <c r="C43" s="82" t="s">
        <v>193</v>
      </c>
      <c r="D43" s="83">
        <v>1</v>
      </c>
      <c r="E43" s="166"/>
      <c r="F43" s="99" t="s">
        <v>194</v>
      </c>
      <c r="G43" s="31"/>
      <c r="H43" s="31"/>
      <c r="I43" s="31"/>
      <c r="J43" s="31"/>
    </row>
    <row r="44" spans="1:10" ht="35.25" customHeight="1">
      <c r="A44" s="154"/>
      <c r="B44" s="160" t="s">
        <v>195</v>
      </c>
      <c r="C44" s="82" t="s">
        <v>196</v>
      </c>
      <c r="D44" s="83">
        <v>0.95</v>
      </c>
      <c r="E44" s="163" t="s">
        <v>197</v>
      </c>
      <c r="F44" s="150" t="s">
        <v>198</v>
      </c>
      <c r="G44" s="31"/>
      <c r="H44" s="31"/>
      <c r="I44" s="31"/>
      <c r="J44" s="31"/>
    </row>
    <row r="45" spans="1:10" ht="43.5" hidden="1" customHeight="1">
      <c r="A45" s="154"/>
      <c r="B45" s="161"/>
      <c r="C45" s="95" t="s">
        <v>199</v>
      </c>
      <c r="D45" s="85">
        <v>1</v>
      </c>
      <c r="E45" s="164"/>
      <c r="F45" s="151"/>
      <c r="G45" s="31"/>
      <c r="H45" s="31"/>
      <c r="I45" s="31"/>
      <c r="J45" s="31"/>
    </row>
    <row r="46" spans="1:10" ht="50.25" customHeight="1">
      <c r="A46" s="139" t="s">
        <v>200</v>
      </c>
      <c r="B46" s="145" t="s">
        <v>201</v>
      </c>
      <c r="C46" s="82" t="s">
        <v>202</v>
      </c>
      <c r="D46" s="86">
        <v>0.2671</v>
      </c>
      <c r="E46" s="166" t="s">
        <v>203</v>
      </c>
      <c r="F46" s="152" t="s">
        <v>204</v>
      </c>
      <c r="G46" s="31"/>
      <c r="H46" s="31"/>
      <c r="I46" s="31"/>
      <c r="J46" s="31"/>
    </row>
    <row r="47" spans="1:10" ht="33.75" customHeight="1">
      <c r="A47" s="139"/>
      <c r="B47" s="145"/>
      <c r="C47" s="82" t="s">
        <v>205</v>
      </c>
      <c r="D47" s="83">
        <v>0</v>
      </c>
      <c r="E47" s="166"/>
      <c r="F47" s="152"/>
      <c r="G47" s="31"/>
      <c r="H47" s="31"/>
      <c r="I47" s="31"/>
      <c r="J47" s="31"/>
    </row>
    <row r="48" spans="1:10" ht="41.25" customHeight="1">
      <c r="A48" s="139"/>
      <c r="B48" s="145"/>
      <c r="C48" s="82" t="s">
        <v>206</v>
      </c>
      <c r="D48" s="83">
        <v>0</v>
      </c>
      <c r="E48" s="80" t="s">
        <v>207</v>
      </c>
      <c r="F48" s="152" t="s">
        <v>208</v>
      </c>
      <c r="G48" s="31"/>
      <c r="H48" s="31"/>
      <c r="I48" s="31"/>
      <c r="J48" s="31"/>
    </row>
    <row r="49" spans="1:10" ht="41.25" customHeight="1">
      <c r="A49" s="139"/>
      <c r="B49" s="145"/>
      <c r="C49" s="82" t="s">
        <v>209</v>
      </c>
      <c r="D49" s="83">
        <v>0</v>
      </c>
      <c r="E49" s="80" t="s">
        <v>207</v>
      </c>
      <c r="F49" s="152"/>
      <c r="G49" s="31"/>
      <c r="H49" s="31"/>
      <c r="I49" s="31"/>
      <c r="J49" s="31"/>
    </row>
    <row r="50" spans="1:10" ht="41.25" customHeight="1">
      <c r="A50" s="139"/>
      <c r="B50" s="145"/>
      <c r="C50" s="82" t="s">
        <v>210</v>
      </c>
      <c r="D50" s="83">
        <v>0</v>
      </c>
      <c r="E50" s="80" t="s">
        <v>207</v>
      </c>
      <c r="F50" s="152"/>
      <c r="G50" s="31"/>
      <c r="H50" s="31"/>
      <c r="I50" s="31"/>
      <c r="J50" s="31"/>
    </row>
    <row r="51" spans="1:10" ht="38.25" customHeight="1">
      <c r="A51" s="139"/>
      <c r="B51" s="145"/>
      <c r="C51" s="82" t="s">
        <v>211</v>
      </c>
      <c r="D51" s="83">
        <v>0</v>
      </c>
      <c r="E51" s="80" t="s">
        <v>207</v>
      </c>
      <c r="F51" s="99" t="s">
        <v>212</v>
      </c>
      <c r="G51" s="31"/>
      <c r="H51" s="31"/>
      <c r="I51" s="31"/>
      <c r="J51" s="31"/>
    </row>
    <row r="52" spans="1:10" ht="28.5" customHeight="1">
      <c r="A52" s="153" t="s">
        <v>213</v>
      </c>
      <c r="B52" s="155" t="s">
        <v>214</v>
      </c>
      <c r="C52" s="82" t="s">
        <v>215</v>
      </c>
      <c r="D52" s="87">
        <v>0.98</v>
      </c>
      <c r="E52" s="146" t="s">
        <v>216</v>
      </c>
      <c r="F52" s="157" t="s">
        <v>217</v>
      </c>
      <c r="G52" s="31"/>
      <c r="H52" s="31"/>
      <c r="I52" s="31"/>
      <c r="J52" s="31"/>
    </row>
    <row r="53" spans="1:10" ht="28.5" customHeight="1">
      <c r="A53" s="154"/>
      <c r="B53" s="156"/>
      <c r="C53" s="82" t="s">
        <v>218</v>
      </c>
      <c r="D53" s="87">
        <v>0.98</v>
      </c>
      <c r="E53" s="146"/>
      <c r="F53" s="158"/>
      <c r="G53" s="31"/>
      <c r="H53" s="31"/>
      <c r="I53" s="31"/>
      <c r="J53" s="31"/>
    </row>
    <row r="54" spans="1:10" ht="30" customHeight="1">
      <c r="A54" s="154"/>
      <c r="B54" s="159" t="s">
        <v>219</v>
      </c>
      <c r="C54" s="96" t="s">
        <v>220</v>
      </c>
      <c r="D54" s="88"/>
      <c r="E54" s="147" t="s">
        <v>221</v>
      </c>
      <c r="F54" s="157" t="s">
        <v>222</v>
      </c>
      <c r="G54" s="31"/>
      <c r="H54" s="31"/>
      <c r="I54" s="31"/>
      <c r="J54" s="31"/>
    </row>
    <row r="55" spans="1:10" ht="30" customHeight="1">
      <c r="A55" s="154"/>
      <c r="B55" s="159"/>
      <c r="C55" s="82" t="s">
        <v>223</v>
      </c>
      <c r="D55" s="87">
        <v>0.98</v>
      </c>
      <c r="E55" s="149"/>
      <c r="F55" s="158"/>
      <c r="G55" s="31"/>
      <c r="H55" s="31"/>
      <c r="I55" s="31"/>
      <c r="J55" s="31"/>
    </row>
    <row r="56" spans="1:10" ht="30" customHeight="1">
      <c r="A56" s="154"/>
      <c r="B56" s="70" t="s">
        <v>224</v>
      </c>
      <c r="C56" s="95" t="s">
        <v>225</v>
      </c>
      <c r="D56" s="89">
        <v>0.98</v>
      </c>
      <c r="E56" s="79" t="s">
        <v>226</v>
      </c>
      <c r="F56" s="79" t="s">
        <v>222</v>
      </c>
    </row>
    <row r="57" spans="1:10" ht="25.5" customHeight="1">
      <c r="A57" s="139" t="s">
        <v>227</v>
      </c>
      <c r="B57" s="145" t="s">
        <v>277</v>
      </c>
      <c r="C57" s="82" t="s">
        <v>259</v>
      </c>
      <c r="D57" s="90" t="s">
        <v>258</v>
      </c>
      <c r="E57" s="146" t="s">
        <v>228</v>
      </c>
      <c r="F57" s="146" t="s">
        <v>229</v>
      </c>
    </row>
    <row r="58" spans="1:10" ht="14.25" hidden="1" customHeight="1">
      <c r="A58" s="139"/>
      <c r="B58" s="145"/>
      <c r="C58" s="82" t="s">
        <v>260</v>
      </c>
      <c r="D58" s="90" t="s">
        <v>258</v>
      </c>
      <c r="E58" s="146"/>
      <c r="F58" s="146"/>
    </row>
    <row r="59" spans="1:10" ht="27.75" customHeight="1">
      <c r="A59" s="139"/>
      <c r="B59" s="160" t="s">
        <v>278</v>
      </c>
      <c r="C59" s="82" t="s">
        <v>230</v>
      </c>
      <c r="D59" s="90"/>
      <c r="E59" s="163" t="s">
        <v>231</v>
      </c>
      <c r="F59" s="147" t="s">
        <v>232</v>
      </c>
    </row>
    <row r="60" spans="1:10" ht="27.75" customHeight="1">
      <c r="A60" s="139"/>
      <c r="B60" s="161"/>
      <c r="C60" s="82" t="s">
        <v>233</v>
      </c>
      <c r="D60" s="87">
        <v>1</v>
      </c>
      <c r="E60" s="164"/>
      <c r="F60" s="148"/>
    </row>
    <row r="61" spans="1:10" ht="27.75" customHeight="1">
      <c r="A61" s="139"/>
      <c r="B61" s="161"/>
      <c r="C61" s="82" t="s">
        <v>234</v>
      </c>
      <c r="D61" s="90"/>
      <c r="E61" s="164"/>
      <c r="F61" s="148"/>
    </row>
    <row r="62" spans="1:10" ht="27.75" customHeight="1">
      <c r="A62" s="139"/>
      <c r="B62" s="162"/>
      <c r="C62" s="82" t="s">
        <v>235</v>
      </c>
      <c r="D62" s="91"/>
      <c r="E62" s="165"/>
      <c r="F62" s="149"/>
    </row>
  </sheetData>
  <mergeCells count="58">
    <mergeCell ref="A1:C1"/>
    <mergeCell ref="A2:F2"/>
    <mergeCell ref="A4:F4"/>
    <mergeCell ref="A5:B5"/>
    <mergeCell ref="C5:F5"/>
    <mergeCell ref="A6:A10"/>
    <mergeCell ref="C9:F9"/>
    <mergeCell ref="C10:F10"/>
    <mergeCell ref="A11:A15"/>
    <mergeCell ref="B11:B12"/>
    <mergeCell ref="C11:C12"/>
    <mergeCell ref="D11:F11"/>
    <mergeCell ref="B20:B21"/>
    <mergeCell ref="B26:B27"/>
    <mergeCell ref="B22:B25"/>
    <mergeCell ref="C22:C23"/>
    <mergeCell ref="C6:F6"/>
    <mergeCell ref="C7:F7"/>
    <mergeCell ref="C8:F8"/>
    <mergeCell ref="B17:B19"/>
    <mergeCell ref="F46:F47"/>
    <mergeCell ref="B44:B45"/>
    <mergeCell ref="E44:E45"/>
    <mergeCell ref="E46:E47"/>
    <mergeCell ref="A28:A32"/>
    <mergeCell ref="B28:B32"/>
    <mergeCell ref="E28:E29"/>
    <mergeCell ref="E30:E32"/>
    <mergeCell ref="A33:A41"/>
    <mergeCell ref="B33:B35"/>
    <mergeCell ref="B36:B37"/>
    <mergeCell ref="B42:B43"/>
    <mergeCell ref="E42:E43"/>
    <mergeCell ref="B38:B41"/>
    <mergeCell ref="E38:E41"/>
    <mergeCell ref="A42:A45"/>
    <mergeCell ref="B54:B55"/>
    <mergeCell ref="E54:E55"/>
    <mergeCell ref="F54:F55"/>
    <mergeCell ref="F57:F58"/>
    <mergeCell ref="B59:B62"/>
    <mergeCell ref="E59:E62"/>
    <mergeCell ref="A57:A62"/>
    <mergeCell ref="F22:F25"/>
    <mergeCell ref="E22:E25"/>
    <mergeCell ref="C24:C25"/>
    <mergeCell ref="B57:B58"/>
    <mergeCell ref="E57:E58"/>
    <mergeCell ref="F59:F62"/>
    <mergeCell ref="A17:A27"/>
    <mergeCell ref="F44:F45"/>
    <mergeCell ref="A46:A51"/>
    <mergeCell ref="B46:B51"/>
    <mergeCell ref="F48:F50"/>
    <mergeCell ref="A52:A56"/>
    <mergeCell ref="B52:B53"/>
    <mergeCell ref="E52:E53"/>
    <mergeCell ref="F52:F53"/>
  </mergeCells>
  <phoneticPr fontId="1" type="noConversion"/>
  <pageMargins left="0.75" right="0.27559055118110237" top="0.74803149606299213" bottom="0.74803149606299213" header="0.31496062992125984" footer="0.31496062992125984"/>
  <pageSetup paperSize="9"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公开1表</vt:lpstr>
      <vt:lpstr>公开2表</vt:lpstr>
      <vt:lpstr>公开3表</vt:lpstr>
      <vt:lpstr>公开4表</vt:lpstr>
      <vt:lpstr>公开5表</vt:lpstr>
      <vt:lpstr>公开6表</vt:lpstr>
      <vt:lpstr>公开7表</vt:lpstr>
      <vt:lpstr>公开8表</vt:lpstr>
      <vt:lpstr>公开9表（整体绩效）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PC</cp:lastModifiedBy>
  <cp:lastPrinted>2023-03-08T06:56:11Z</cp:lastPrinted>
  <dcterms:created xsi:type="dcterms:W3CDTF">2017-11-08T00:48:21Z</dcterms:created>
  <dcterms:modified xsi:type="dcterms:W3CDTF">2023-03-08T07:15:14Z</dcterms:modified>
</cp:coreProperties>
</file>