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firstSheet="1" activeTab="1"/>
  </bookViews>
  <sheets>
    <sheet name="目录" sheetId="1" r:id="rId1"/>
    <sheet name="1-部门收支总体情况表" sheetId="19" r:id="rId2"/>
    <sheet name="2_部门收入总体情况表" sheetId="2" r:id="rId3"/>
    <sheet name="3_部门支出总体情况表" sheetId="3" r:id="rId4"/>
    <sheet name="4_财政拨款收支总体情况表" sheetId="4" r:id="rId5"/>
    <sheet name="5_一般公共预算支出情况表" sheetId="5" r:id="rId6"/>
    <sheet name="6_一般公共预算基本支出情况表 " sheetId="6" r:id="rId7"/>
    <sheet name="7_一般公共预算“三公”经费支出情况表" sheetId="7" r:id="rId8"/>
    <sheet name="8_政府性基金支出情况表" sheetId="8" r:id="rId9"/>
    <sheet name="9项目支出情况表" sheetId="18" r:id="rId10"/>
    <sheet name="10部门（单位）整体绩效目标申报表" sheetId="16" r:id="rId11"/>
    <sheet name="11部门预算项目绩效目标申报表" sheetId="17" r:id="rId12"/>
  </sheets>
  <externalReferences>
    <externalReference r:id="rId13"/>
  </externalReferences>
  <calcPr calcId="144525"/>
</workbook>
</file>

<file path=xl/sharedStrings.xml><?xml version="1.0" encoding="utf-8"?>
<sst xmlns="http://schemas.openxmlformats.org/spreadsheetml/2006/main" count="1090" uniqueCount="547">
  <si>
    <t>部门预算批复报表目录</t>
  </si>
  <si>
    <t>部门/单位：</t>
  </si>
  <si>
    <t>罗山县发展和改革委员会</t>
  </si>
  <si>
    <t>表号</t>
  </si>
  <si>
    <t>表名</t>
  </si>
  <si>
    <t>附表1</t>
  </si>
  <si>
    <t>部门收支总体情况表</t>
  </si>
  <si>
    <t>附表2</t>
  </si>
  <si>
    <t>部门收入总体情况表</t>
  </si>
  <si>
    <t>附表3</t>
  </si>
  <si>
    <t>部门支出总体情况表</t>
  </si>
  <si>
    <t>附表4</t>
  </si>
  <si>
    <t>财政拨款收支总体情况表</t>
  </si>
  <si>
    <t>附表5</t>
  </si>
  <si>
    <t>一般公共预算支出情况表</t>
  </si>
  <si>
    <t>附表6</t>
  </si>
  <si>
    <t>一般公共预算基本支出情况表</t>
  </si>
  <si>
    <t>附表7</t>
  </si>
  <si>
    <t>一般公共预算“三公”经费支出情况表</t>
  </si>
  <si>
    <t>附表8</t>
  </si>
  <si>
    <t>政府性基金预算支出情况表</t>
  </si>
  <si>
    <t>附表9</t>
  </si>
  <si>
    <t>项目支出情况表</t>
  </si>
  <si>
    <t>单位：万元</t>
  </si>
  <si>
    <t>收      入</t>
  </si>
  <si>
    <t>支      出</t>
  </si>
  <si>
    <t>项    目</t>
  </si>
  <si>
    <t>预算数</t>
  </si>
  <si>
    <t>一、一般公共预算拨款收入</t>
  </si>
  <si>
    <t>一、一般公共服务</t>
  </si>
  <si>
    <t>二、政府性基金预算拨款收入</t>
  </si>
  <si>
    <t>二、外交</t>
  </si>
  <si>
    <t>三、国有资本经营预算拨款收入</t>
  </si>
  <si>
    <t>三、国防</t>
  </si>
  <si>
    <t>四、财政专户管理资金收入</t>
  </si>
  <si>
    <t>四、公共安全</t>
  </si>
  <si>
    <t>五、事业收入</t>
  </si>
  <si>
    <t>五、教育</t>
  </si>
  <si>
    <t>六、事业单位经营收入</t>
  </si>
  <si>
    <t>六、科学技术</t>
  </si>
  <si>
    <t>七、上级补助收入</t>
  </si>
  <si>
    <t>七、文化旅游体育与传媒</t>
  </si>
  <si>
    <t>八、附属单位上缴收入</t>
  </si>
  <si>
    <t>八、社会保障和就业</t>
  </si>
  <si>
    <t>九、其他收入</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</si>
  <si>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</si>
  <si>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</si>
  <si>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</si>
  <si>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</si>
  <si>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</si>
  <si>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</si>
  <si>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</si>
  <si>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</si>
  <si>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</si>
  <si>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</si>
  <si>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</si>
  <si>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</si>
  <si>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</si>
  <si>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</si>
  <si>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</si>
  <si>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</si>
  <si>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</si>
  <si>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</si>
  <si>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</si>
  <si>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</si>
  <si>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</si>
  <si>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</si>
  <si>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</si>
  <si>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t>本 年 支 出 合 计</t>
  </si>
  <si>
    <t>上年结转结余</t>
  </si>
  <si>
    <t>年终结转结余</t>
  </si>
  <si>
    <t xml:space="preserve">     收    入    总    计</t>
  </si>
  <si>
    <t>支 出 合 计</t>
  </si>
  <si>
    <t>备注：财政专户管理资金收入是指教育收费收入；事业收入不含教育收费收入，下同。</t>
  </si>
  <si>
    <t>部门（单位）代码</t>
  </si>
  <si>
    <t>单位名称</t>
  </si>
  <si>
    <t>总计</t>
  </si>
  <si>
    <t>本年收入</t>
  </si>
  <si>
    <t>合计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</si>
  <si>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</si>
  <si>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</si>
  <si>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</si>
  <si>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</si>
  <si>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</si>
  <si>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</si>
  <si>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</si>
  <si>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</si>
  <si>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</si>
  <si>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</si>
  <si>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科目编码</t>
  </si>
  <si>
    <t>科目名称</t>
  </si>
  <si>
    <t>基本支出</t>
  </si>
  <si>
    <t>项目支出</t>
  </si>
  <si>
    <t>事业单位经营支出</t>
  </si>
  <si>
    <t>上缴上级支出</t>
  </si>
  <si>
    <t>对附属单位补助支出</t>
  </si>
  <si>
    <t>201</t>
  </si>
  <si>
    <t>一般公共服务支出</t>
  </si>
  <si>
    <t>发展与改革事务</t>
  </si>
  <si>
    <t>行政运行</t>
  </si>
  <si>
    <t>208</t>
  </si>
  <si>
    <t>社会保障和就业支出</t>
  </si>
  <si>
    <t>20805</t>
  </si>
  <si>
    <t>行政事业单位养老支出</t>
  </si>
  <si>
    <t>2080505</t>
  </si>
  <si>
    <t>机关事业单位基本养老保险缴费支出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</si>
  <si>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</si>
  <si>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</si>
  <si>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</si>
  <si>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</si>
  <si>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</si>
  <si>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</si>
  <si>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</si>
  <si>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</si>
  <si>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</si>
  <si>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</si>
  <si>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</si>
  <si>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</si>
  <si>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</si>
  <si>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221</t>
  </si>
  <si>
    <t>住房保障支出</t>
  </si>
  <si>
    <t>22102</t>
  </si>
  <si>
    <t>住房改革支出</t>
  </si>
  <si>
    <t>2210201</t>
  </si>
  <si>
    <t>住房公积金</t>
  </si>
  <si>
    <t>合      计</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</si>
  <si>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</si>
  <si>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</si>
  <si>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</si>
  <si>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</si>
  <si>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</si>
  <si>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</si>
  <si>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</si>
  <si>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</si>
  <si>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</si>
  <si>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</si>
  <si>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</si>
  <si>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</si>
  <si>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</si>
  <si>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</si>
  <si>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</si>
  <si>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</si>
  <si>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</si>
  <si>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</si>
  <si>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</si>
  <si>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</si>
  <si>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</si>
  <si>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</si>
  <si>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</si>
  <si>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</si>
  <si>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</si>
  <si>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</si>
  <si>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</si>
  <si>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</si>
  <si>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</si>
  <si>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</si>
  <si>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</si>
  <si>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</si>
  <si>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（三十一）债务还本支出</t>
  </si>
  <si>
    <t>（三十二）债务付息支出</t>
  </si>
  <si>
    <t>二、年终结转结余</t>
  </si>
  <si>
    <t>收    入    总    计</t>
  </si>
  <si>
    <t>支    出    总    计</t>
  </si>
  <si>
    <t xml:space="preserve">       一般公共预算支出情况表</t>
  </si>
  <si>
    <t>小计</t>
  </si>
  <si>
    <t>人员经费</t>
  </si>
  <si>
    <t>公用经费</t>
  </si>
  <si>
    <t>20104</t>
  </si>
  <si>
    <t xml:space="preserve">合      计 </t>
  </si>
  <si>
    <t xml:space="preserve">    附表6</t>
  </si>
  <si>
    <t>经济科目编码</t>
  </si>
  <si>
    <t>一般公共预算拨款</t>
  </si>
  <si>
    <t>类</t>
  </si>
  <si>
    <t>款</t>
  </si>
  <si>
    <t>工资福利支出小计</t>
  </si>
  <si>
    <t>对个人和家庭的补助支出小计</t>
  </si>
  <si>
    <t>01</t>
  </si>
  <si>
    <t>基本工资</t>
  </si>
  <si>
    <t xml:space="preserve">         离休费</t>
  </si>
  <si>
    <t>02</t>
  </si>
  <si>
    <t>津贴补贴</t>
  </si>
  <si>
    <t xml:space="preserve">         退休费</t>
  </si>
  <si>
    <t>03</t>
  </si>
  <si>
    <t>奖金</t>
  </si>
  <si>
    <t xml:space="preserve">         退职（役）费</t>
  </si>
  <si>
    <t>06</t>
  </si>
  <si>
    <t>伙食补助费</t>
  </si>
  <si>
    <t>04</t>
  </si>
  <si>
    <t xml:space="preserve">         抚恤金</t>
  </si>
  <si>
    <t>07</t>
  </si>
  <si>
    <t>绩效工资</t>
  </si>
  <si>
    <t>05</t>
  </si>
  <si>
    <t xml:space="preserve">         生活补助</t>
  </si>
  <si>
    <t>08</t>
  </si>
  <si>
    <t>机关事业单位基本养老保险缴费</t>
  </si>
  <si>
    <t xml:space="preserve">         救济金</t>
  </si>
  <si>
    <t>09</t>
  </si>
  <si>
    <t>职业年金缴费</t>
  </si>
  <si>
    <t xml:space="preserve">         医疗费补助</t>
  </si>
  <si>
    <t>10</t>
  </si>
  <si>
    <t>医疗保险</t>
  </si>
  <si>
    <t xml:space="preserve">         助学金</t>
  </si>
  <si>
    <t>其他社会保障缴费</t>
  </si>
  <si>
    <t xml:space="preserve">         奖励金</t>
  </si>
  <si>
    <t xml:space="preserve">         个人农业生产补贴</t>
  </si>
  <si>
    <t>其他工资福利支出</t>
  </si>
  <si>
    <t>99</t>
  </si>
  <si>
    <t xml:space="preserve">         其他对个人和家庭的补助支出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</si>
  <si>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</si>
  <si>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</si>
  <si>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</si>
  <si>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</si>
  <si>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</si>
  <si>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</si>
  <si>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</si>
  <si>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</si>
  <si>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</si>
  <si>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</si>
  <si>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</si>
  <si>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</si>
  <si>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</si>
  <si>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</si>
  <si>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</si>
  <si>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</si>
  <si>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</si>
  <si>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</si>
  <si>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</si>
  <si>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</si>
  <si>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</si>
  <si>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</si>
  <si>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</si>
  <si>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</si>
  <si>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</si>
  <si>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交通补贴</t>
  </si>
  <si>
    <t>税金及附加费用</t>
  </si>
  <si>
    <t>其他商品和服务支出</t>
  </si>
  <si>
    <t>其他交通费用(事业)</t>
  </si>
  <si>
    <t xml:space="preserve">            基本支出总计</t>
  </si>
  <si>
    <t xml:space="preserve">        附表7</t>
  </si>
  <si>
    <t>单位编码</t>
  </si>
  <si>
    <t>项目名称</t>
  </si>
  <si>
    <t>2022年预算数</t>
  </si>
  <si>
    <t>公务用车购置及运行费</t>
  </si>
  <si>
    <t>公务车购置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</si>
  <si>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</si>
  <si>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 xml:space="preserve">       政府性基金预算支出情况表</t>
  </si>
  <si>
    <t>单位代码</t>
  </si>
  <si>
    <t>功能科目</t>
  </si>
  <si>
    <t>项</t>
  </si>
  <si>
    <t>工资福利支出</t>
  </si>
  <si>
    <t>商品和服务支出</t>
  </si>
  <si>
    <t>对个人和家庭的补助</t>
  </si>
  <si>
    <t>运转类</t>
  </si>
  <si>
    <t>专项资金类</t>
  </si>
  <si>
    <t>投资类</t>
  </si>
  <si>
    <t>其他</t>
  </si>
  <si>
    <t xml:space="preserve"> 备注： 我单位没有使用政府性基金安排的支出，故本表数据为0。</t>
  </si>
  <si>
    <t>项目支出表</t>
  </si>
  <si>
    <t>类型</t>
  </si>
  <si>
    <t>项目单位</t>
  </si>
  <si>
    <t>本年拨款</t>
  </si>
  <si>
    <t>财政拨款结转结余</t>
  </si>
  <si>
    <t>财政专户管理资金本年</t>
  </si>
  <si>
    <t>财政专户管理资金结转</t>
  </si>
  <si>
    <t>单位资金本年</t>
  </si>
  <si>
    <t>单位资金结转</t>
  </si>
  <si>
    <t>其他运转类</t>
  </si>
  <si>
    <t>项目工作 经费</t>
  </si>
  <si>
    <t>人员经费 补助</t>
  </si>
  <si>
    <t>投资咨询 评估费</t>
  </si>
  <si>
    <t>合  计</t>
  </si>
  <si>
    <t>部门（单位）整体绩效目标申报表</t>
  </si>
  <si>
    <t>（2022年度）</t>
  </si>
  <si>
    <t>部门（单位）名称</t>
  </si>
  <si>
    <t>罗山县发改委</t>
  </si>
  <si>
    <t>年度总体目标</t>
  </si>
  <si>
    <t>目标1：</t>
  </si>
  <si>
    <t>确保全委发展任务完成</t>
  </si>
  <si>
    <t>目标2：</t>
  </si>
  <si>
    <t>确保全县投资项目及跑向增资等工作正常开展等</t>
  </si>
  <si>
    <t>目标3：</t>
  </si>
  <si>
    <t>用于项目投资咨询费用等</t>
  </si>
  <si>
    <t>目标4：</t>
  </si>
  <si>
    <t>保障委差供人员工资正常发放、五险一金正常缴纳</t>
  </si>
  <si>
    <t>年度主要任务</t>
  </si>
  <si>
    <t>任务名称</t>
  </si>
  <si>
    <t>主要内容</t>
  </si>
  <si>
    <t>预算资金</t>
  </si>
  <si>
    <t>其中：财政资金</t>
  </si>
  <si>
    <t>备注</t>
  </si>
  <si>
    <t>任务1</t>
  </si>
  <si>
    <t>经常性项目（基本支出）</t>
  </si>
  <si>
    <t>任务2</t>
  </si>
  <si>
    <t>项目工作经费</t>
  </si>
  <si>
    <t>任务3</t>
  </si>
  <si>
    <t>投资咨询评估费</t>
  </si>
  <si>
    <t>任务4</t>
  </si>
  <si>
    <t>经费补助</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</si>
  <si>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</si>
  <si>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</si>
  <si>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</si>
  <si>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</si>
  <si>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</si>
  <si>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</si>
  <si>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</si>
  <si>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</si>
  <si>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</si>
  <si>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</si>
  <si>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</si>
  <si>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</si>
  <si>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</si>
  <si>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</si>
  <si>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</si>
  <si>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</si>
  <si>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</si>
  <si>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</si>
  <si>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</si>
  <si>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</si>
  <si>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</si>
  <si>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</si>
  <si>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</si>
  <si>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</si>
  <si>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</si>
  <si>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1.重点工作1计划完成率</t>
  </si>
  <si>
    <t>≥80%</t>
  </si>
  <si>
    <t>反映本部门负责的重点工作进展情况。</t>
  </si>
  <si>
    <t>分项具体列示本部门重点工作推进情况，相关情况应予以细化、量化表述。</t>
  </si>
  <si>
    <t>4.部门目标实现</t>
  </si>
  <si>
    <t>1.年度工作目标1实现率</t>
  </si>
  <si>
    <t>反映本部门制定的年度工作目标达成情况。</t>
  </si>
  <si>
    <t>分项具体列示本部门年度工作目标达成情况，相关情况应予以细化、量化表述。</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</si>
  <si>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</si>
  <si>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</si>
  <si>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</si>
  <si>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</si>
  <si>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</si>
  <si>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</si>
  <si>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</si>
  <si>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</si>
  <si>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</si>
  <si>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</si>
  <si>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</si>
  <si>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</si>
  <si>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</si>
  <si>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</si>
  <si>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</si>
  <si>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</si>
  <si>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≤20%</t>
  </si>
  <si>
    <t>结转结余变动率=[（本年度累计结转结余资金总额-上年度累计结转结余资金总额）/上年度累计结转结余资金总额]×100%。</t>
  </si>
  <si>
    <t>6.部门决算编报质量</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</si>
  <si>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</si>
  <si>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</si>
  <si>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</si>
  <si>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</si>
  <si>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</si>
  <si>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</si>
  <si>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</si>
  <si>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</si>
  <si>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</si>
  <si>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</si>
  <si>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</si>
  <si>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</si>
  <si>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</si>
  <si>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</si>
  <si>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</si>
  <si>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</si>
  <si>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</si>
  <si>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</si>
  <si>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</si>
  <si>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</si>
  <si>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</si>
  <si>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</si>
  <si>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</si>
  <si>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</si>
  <si>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</si>
  <si>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</si>
  <si>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</si>
  <si>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</si>
  <si>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</si>
  <si>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</si>
  <si>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</si>
  <si>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</si>
  <si>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</si>
  <si>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</si>
  <si>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</si>
  <si>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明显</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</si>
  <si>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</si>
  <si>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</si>
  <si>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</si>
  <si>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</si>
  <si>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</si>
  <si>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</si>
  <si>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≤10%</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</si>
  <si>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</si>
  <si>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</si>
  <si>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</si>
  <si>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</si>
  <si>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</si>
  <si>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</si>
  <si>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</si>
  <si>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≤100%</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</si>
  <si>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</si>
  <si>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</si>
  <si>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</si>
  <si>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</si>
  <si>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</si>
  <si>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</si>
  <si>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</si>
  <si>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</si>
  <si>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</si>
  <si>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</si>
  <si>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</si>
  <si>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</si>
  <si>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</si>
  <si>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</si>
  <si>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</si>
  <si>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</si>
  <si>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</si>
  <si>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 xml:space="preserve">   部门预算项目绩效目标申报表</t>
  </si>
  <si>
    <t>总序号:</t>
  </si>
  <si>
    <t>申报2022年度绩效目标</t>
  </si>
  <si>
    <t>分类序号:</t>
  </si>
  <si>
    <t>项目名称(支出/收入)</t>
  </si>
  <si>
    <t>人员经费补助</t>
  </si>
  <si>
    <t>项目类别(支出/收入)</t>
  </si>
  <si>
    <t>2.1_项目支出_只有县财政资金</t>
  </si>
  <si>
    <r>
      <rPr>
        <b/>
        <sz val="12"/>
        <rFont val="宋体"/>
        <charset val="134"/>
      </rPr>
      <t>转移支付所属专项</t>
    </r>
    <r>
      <rPr>
        <sz val="12"/>
        <rFont val="宋体"/>
        <charset val="134"/>
      </rPr>
      <t>(或一般)</t>
    </r>
    <r>
      <rPr>
        <b/>
        <sz val="12"/>
        <rFont val="宋体"/>
        <charset val="134"/>
      </rPr>
      <t>及实施期</t>
    </r>
  </si>
  <si>
    <t>专项：
一般：
年月至年月</t>
  </si>
  <si>
    <t>主管部门</t>
  </si>
  <si>
    <t>具体实施单位</t>
  </si>
  <si>
    <t>实施期</t>
  </si>
  <si>
    <t xml:space="preserve"> 2022年1月至2022年12月</t>
  </si>
  <si>
    <r>
      <rPr>
        <b/>
        <sz val="12"/>
        <rFont val="宋体"/>
        <charset val="134"/>
      </rPr>
      <t xml:space="preserve">资金数额
</t>
    </r>
    <r>
      <rPr>
        <sz val="12"/>
        <rFont val="仿宋"/>
        <charset val="134"/>
      </rPr>
      <t>（万元）</t>
    </r>
  </si>
  <si>
    <t>实施期资金总额：</t>
  </si>
  <si>
    <t xml:space="preserve"> 申报年度资金总额：</t>
  </si>
  <si>
    <t>支出
预算</t>
  </si>
  <si>
    <t>其中：1.财政拨款</t>
  </si>
  <si>
    <t xml:space="preserve"> ①中央财政资金</t>
  </si>
  <si>
    <r>
      <rPr>
        <sz val="9"/>
        <rFont val="宋体"/>
        <charset val="134"/>
      </rPr>
      <t xml:space="preserve">“0”值表格设有生成数字公式，不用填写数字，或为填写数字栏。
实施期：计划实施期限。
收入类收、支各填表。
</t>
    </r>
    <r>
      <rPr>
        <sz val="10"/>
        <rFont val="黑体"/>
        <charset val="134"/>
      </rPr>
      <t>填写支出预算不填写收入预算。</t>
    </r>
  </si>
  <si>
    <t xml:space="preserve"> ②省财政资金</t>
  </si>
  <si>
    <t xml:space="preserve"> ③市财政资金</t>
  </si>
  <si>
    <t xml:space="preserve"> ④县财政资金</t>
  </si>
  <si>
    <t xml:space="preserve"> ⑤县级转移支付</t>
  </si>
  <si>
    <t>④县财政资金，不含县级转移支付。</t>
  </si>
  <si>
    <t xml:space="preserve"> ⑥乡财政资金</t>
  </si>
  <si>
    <t>2.上年结转</t>
  </si>
  <si>
    <t>3.其他资金</t>
  </si>
  <si>
    <r>
      <rPr>
        <b/>
        <sz val="12"/>
        <rFont val="宋体"/>
        <charset val="134"/>
      </rPr>
      <t>3</t>
    </r>
    <r>
      <rPr>
        <b/>
        <sz val="12"/>
        <rFont val="宋体"/>
        <charset val="134"/>
      </rPr>
      <t>.其他资金</t>
    </r>
  </si>
  <si>
    <t>名称：</t>
  </si>
  <si>
    <t>实施期收入预算资金总额</t>
  </si>
  <si>
    <t>申报年度收入预算资金总额</t>
  </si>
  <si>
    <t>上年结转</t>
  </si>
  <si>
    <t xml:space="preserve">  1.合计</t>
  </si>
  <si>
    <t>其中：①四本预算</t>
  </si>
  <si>
    <t>2.上年结转合计</t>
  </si>
  <si>
    <t xml:space="preserve">     ②非税收入</t>
  </si>
  <si>
    <t xml:space="preserve">     ③其他收入</t>
  </si>
  <si>
    <r>
      <rPr>
        <sz val="12"/>
        <rFont val="黑体"/>
        <charset val="134"/>
      </rPr>
      <t xml:space="preserve">绩效目标
</t>
    </r>
    <r>
      <rPr>
        <sz val="11"/>
        <rFont val="仿宋_GB2312"/>
        <charset val="134"/>
      </rPr>
      <t>项目支出填写：概况、立项依据、必要性、实施计划等简要内容。点合计行插行。可以删行、合并单元格。</t>
    </r>
    <r>
      <rPr>
        <sz val="12"/>
        <rFont val="黑体"/>
        <charset val="134"/>
      </rPr>
      <t xml:space="preserve">
</t>
    </r>
  </si>
  <si>
    <t>实施期目标</t>
  </si>
  <si>
    <t>年度目标</t>
  </si>
  <si>
    <t>标题</t>
  </si>
  <si>
    <t>保障差供10人人员经费</t>
  </si>
  <si>
    <t>合计：</t>
  </si>
  <si>
    <r>
      <rPr>
        <sz val="12"/>
        <rFont val="黑体"/>
        <charset val="134"/>
      </rPr>
      <t xml:space="preserve">绩
效
指
标
</t>
    </r>
    <r>
      <rPr>
        <sz val="12"/>
        <rFont val="仿宋"/>
        <charset val="134"/>
      </rPr>
      <t>绩效指标是绩效目标的细化和量化描述。</t>
    </r>
  </si>
  <si>
    <t>一级
指标</t>
  </si>
  <si>
    <t>二级指标</t>
  </si>
  <si>
    <t>产
出
指
标</t>
  </si>
  <si>
    <t>数量</t>
  </si>
  <si>
    <t xml:space="preserve"> 指标1：</t>
  </si>
  <si>
    <t>保障差供人员数量</t>
  </si>
  <si>
    <r>
      <rPr>
        <sz val="11"/>
        <rFont val="Arial"/>
        <charset val="0"/>
      </rPr>
      <t>≤</t>
    </r>
    <r>
      <rPr>
        <sz val="11"/>
        <rFont val="宋体"/>
        <charset val="134"/>
      </rPr>
      <t>10人</t>
    </r>
  </si>
  <si>
    <t>质量</t>
  </si>
  <si>
    <t>差供人员年度考核完成率</t>
  </si>
  <si>
    <t xml:space="preserve"> 指标2：</t>
  </si>
  <si>
    <t>差供人员工资发放准确率</t>
  </si>
  <si>
    <t>时效</t>
  </si>
  <si>
    <t>目标任务完成时间</t>
  </si>
  <si>
    <t>12月31日前</t>
  </si>
  <si>
    <t>成本</t>
  </si>
  <si>
    <t>是否控制在预算内</t>
  </si>
  <si>
    <r>
      <rPr>
        <sz val="11"/>
        <rFont val="Arial"/>
        <charset val="0"/>
      </rPr>
      <t>≤</t>
    </r>
    <r>
      <rPr>
        <sz val="11"/>
        <rFont val="宋体"/>
        <charset val="134"/>
      </rPr>
      <t>70万元</t>
    </r>
  </si>
  <si>
    <t>效
益
指
标</t>
  </si>
  <si>
    <t>经济效益</t>
  </si>
  <si>
    <t>对减轻群众家庭经济负担的改善或影响程度</t>
  </si>
  <si>
    <t>社会效益</t>
  </si>
  <si>
    <t>受益差供人员覆盖率</t>
  </si>
  <si>
    <t>满意度指标</t>
  </si>
  <si>
    <t>服务对象
满意度</t>
  </si>
  <si>
    <t>差供人员满意度</t>
  </si>
  <si>
    <t xml:space="preserve">  2022年1月至2022年12月</t>
  </si>
  <si>
    <r>
      <rPr>
        <sz val="12"/>
        <rFont val="黑体"/>
        <charset val="134"/>
      </rPr>
      <t xml:space="preserve">绩效目标
</t>
    </r>
    <r>
      <rPr>
        <sz val="11"/>
        <rFont val="仿宋_GB2312"/>
        <charset val="134"/>
      </rPr>
      <t>项目支出填写：概况、立项依据、必要性、实施计划等简要内容。点合计行插行、删行。可以合并单元格。</t>
    </r>
    <r>
      <rPr>
        <sz val="12"/>
        <rFont val="黑体"/>
        <charset val="134"/>
      </rPr>
      <t xml:space="preserve">
</t>
    </r>
  </si>
  <si>
    <t>完成全县重点项目投资咨询评估工作不少于5个</t>
  </si>
  <si>
    <t>对全县重点项目投资咨询评估工作严格筛选</t>
  </si>
  <si>
    <t>按照财政法规、制度合规支出经费</t>
  </si>
  <si>
    <t>控制项目成本</t>
  </si>
  <si>
    <t>目标5：</t>
  </si>
  <si>
    <t>促进地区经济发展，提高经济效益</t>
  </si>
  <si>
    <t>完成项目投资咨询评估项目数量</t>
  </si>
  <si>
    <r>
      <rPr>
        <sz val="11"/>
        <rFont val="Arial"/>
        <charset val="0"/>
      </rPr>
      <t>≥</t>
    </r>
    <r>
      <rPr>
        <sz val="11"/>
        <rFont val="宋体"/>
        <charset val="134"/>
      </rPr>
      <t>5个</t>
    </r>
  </si>
  <si>
    <t>评估报告质量合格率</t>
  </si>
  <si>
    <t>经费支出合规率</t>
  </si>
  <si>
    <t>报告合同要求完成时间与实际完成时间间隔天数</t>
  </si>
  <si>
    <r>
      <rPr>
        <sz val="11"/>
        <rFont val="Arial"/>
        <charset val="0"/>
      </rPr>
      <t>20</t>
    </r>
    <r>
      <rPr>
        <sz val="11"/>
        <rFont val="宋体"/>
        <charset val="134"/>
      </rPr>
      <t>日之内</t>
    </r>
  </si>
  <si>
    <t>项目总成本</t>
  </si>
  <si>
    <t>≤50</t>
  </si>
  <si>
    <t>对减少项目投资误差的改善或影响程度</t>
  </si>
  <si>
    <t>对促进地区经济发展的改善和影响程度</t>
  </si>
  <si>
    <t>对提高行政运行效率及结果的影响程度</t>
  </si>
  <si>
    <t>可持续影响</t>
  </si>
  <si>
    <t>通过评审报告运用为公共政策实施提供长期参考指导</t>
  </si>
  <si>
    <t>对单位履职、促进事业发展的持 续影响程度</t>
  </si>
  <si>
    <t>项目单位满意度</t>
  </si>
  <si>
    <t>完成政府年度安排的重点项目工作任务</t>
  </si>
  <si>
    <t>对县重点项目现场查看督导</t>
  </si>
  <si>
    <t>开重点项目培训会，印刷重点项目培训资料</t>
  </si>
  <si>
    <t>组织专家学者对全县重点项目发展进行调研</t>
  </si>
  <si>
    <t>重大规划编制和政策文件</t>
  </si>
  <si>
    <t>完成县重点项目的现场查看督导</t>
  </si>
  <si>
    <r>
      <rPr>
        <sz val="11"/>
        <rFont val="Arial"/>
        <charset val="0"/>
      </rPr>
      <t>≥</t>
    </r>
    <r>
      <rPr>
        <sz val="11"/>
        <rFont val="宋体"/>
        <charset val="134"/>
      </rPr>
      <t>20次</t>
    </r>
  </si>
  <si>
    <t>培训场次</t>
  </si>
  <si>
    <t xml:space="preserve"> 指标3：</t>
  </si>
  <si>
    <t>培训人数</t>
  </si>
  <si>
    <t>≥100人</t>
  </si>
  <si>
    <t xml:space="preserve"> 指标4：</t>
  </si>
  <si>
    <t>组织专家学者调研次数</t>
  </si>
  <si>
    <t>≥3次</t>
  </si>
  <si>
    <t xml:space="preserve"> 指标5：</t>
  </si>
  <si>
    <t>完成规划编制方案</t>
  </si>
  <si>
    <t>≥3</t>
  </si>
  <si>
    <t xml:space="preserve"> 指标6：</t>
  </si>
  <si>
    <t>印刷政府投资项目资料</t>
  </si>
  <si>
    <t>≥5万元</t>
  </si>
  <si>
    <t>经费支出的合规率</t>
  </si>
  <si>
    <t>经费支出的合规性</t>
  </si>
  <si>
    <t>培训符合规定性</t>
  </si>
  <si>
    <t>课题研究通过率</t>
  </si>
  <si>
    <t>完成年度工作任务的时间</t>
  </si>
  <si>
    <t>经费支出时效性</t>
  </si>
  <si>
    <r>
      <rPr>
        <sz val="11"/>
        <rFont val="宋体"/>
        <charset val="134"/>
      </rPr>
      <t xml:space="preserve"> </t>
    </r>
    <r>
      <rPr>
        <sz val="11"/>
        <rFont val="Arial"/>
        <charset val="0"/>
      </rPr>
      <t>≤</t>
    </r>
    <r>
      <rPr>
        <sz val="11"/>
        <rFont val="宋体"/>
        <charset val="134"/>
      </rPr>
      <t>70万元</t>
    </r>
  </si>
  <si>
    <t>项目总投资</t>
  </si>
  <si>
    <t>≤70万元</t>
  </si>
  <si>
    <t>对社会经济发展的影响</t>
  </si>
  <si>
    <t>对全县政府投资项目投资环境的影响程度</t>
  </si>
  <si>
    <t>对单位履职、促进事业发 展的影响或提升程度</t>
  </si>
  <si>
    <t>生态效益</t>
  </si>
  <si>
    <t>对加强资源保护、减少污染排放和环 境破坏的改善或影响程度</t>
  </si>
  <si>
    <t>服务对象满意度</t>
  </si>
</sst>
</file>

<file path=xl/styles.xml><?xml version="1.0" encoding="utf-8"?>
<styleSheet xmlns="http://schemas.openxmlformats.org/spreadsheetml/2006/main">
  <numFmts count="9">
    <numFmt numFmtId="42" formatCode="_ &quot;￥&quot;* #,##0_ ;_ &quot;￥&quot;* \-#,##0_ ;_ &quot;￥&quot;* &quot;-&quot;_ ;_ @_ "/>
    <numFmt numFmtId="176" formatCode="0.00_ "/>
    <numFmt numFmtId="177" formatCode="0.0"/>
    <numFmt numFmtId="43" formatCode="_ * #,##0.00_ ;_ * \-#,##0.00_ ;_ * &quot;-&quot;??_ ;_ @_ "/>
    <numFmt numFmtId="41" formatCode="_ * #,##0_ ;_ * \-#,##0_ ;_ * &quot;-&quot;_ ;_ @_ "/>
    <numFmt numFmtId="44" formatCode="_ &quot;￥&quot;* #,##0.00_ ;_ &quot;￥&quot;* \-#,##0.00_ ;_ &quot;￥&quot;* &quot;-&quot;??_ ;_ @_ "/>
    <numFmt numFmtId="178" formatCode="\(0\)"/>
    <numFmt numFmtId="179" formatCode="#,##0.0"/>
    <numFmt numFmtId="180" formatCode="#,##0.00_ "/>
  </numFmts>
  <fonts count="77">
    <font>
      <sz val="11"/>
      <color indexed="8"/>
      <name val="宋体"/>
      <charset val="1"/>
      <scheme val="minor"/>
    </font>
    <font>
      <sz val="11"/>
      <color indexed="8"/>
      <name val="宋体"/>
      <charset val="134"/>
    </font>
    <font>
      <sz val="12"/>
      <name val="宋体"/>
      <charset val="134"/>
    </font>
    <font>
      <sz val="20"/>
      <name val="方正小标宋简体"/>
      <charset val="134"/>
    </font>
    <font>
      <b/>
      <sz val="20"/>
      <name val="宋体"/>
      <charset val="134"/>
    </font>
    <font>
      <sz val="11"/>
      <name val="宋体"/>
      <charset val="134"/>
    </font>
    <font>
      <b/>
      <sz val="12"/>
      <name val="仿宋"/>
      <charset val="134"/>
    </font>
    <font>
      <b/>
      <sz val="12"/>
      <name val="宋体"/>
      <charset val="134"/>
    </font>
    <font>
      <sz val="12"/>
      <color indexed="8"/>
      <name val="宋体"/>
      <charset val="134"/>
    </font>
    <font>
      <sz val="12"/>
      <name val="仿宋"/>
      <charset val="134"/>
    </font>
    <font>
      <sz val="14"/>
      <name val="黑体"/>
      <charset val="134"/>
    </font>
    <font>
      <sz val="10"/>
      <name val="宋体"/>
      <charset val="134"/>
    </font>
    <font>
      <sz val="9"/>
      <name val="宋体"/>
      <charset val="134"/>
    </font>
    <font>
      <sz val="12"/>
      <name val="方正仿宋简体"/>
      <charset val="134"/>
    </font>
    <font>
      <sz val="10"/>
      <color indexed="8"/>
      <name val="宋体"/>
      <charset val="134"/>
    </font>
    <font>
      <sz val="11"/>
      <name val="仿宋"/>
      <charset val="134"/>
    </font>
    <font>
      <b/>
      <sz val="11"/>
      <name val="宋体"/>
      <charset val="134"/>
    </font>
    <font>
      <b/>
      <sz val="10"/>
      <name val="宋体"/>
      <charset val="134"/>
    </font>
    <font>
      <b/>
      <sz val="12"/>
      <color indexed="8"/>
      <name val="宋体"/>
      <charset val="134"/>
    </font>
    <font>
      <sz val="12"/>
      <name val="黑体"/>
      <charset val="134"/>
    </font>
    <font>
      <b/>
      <sz val="14"/>
      <name val="楷体"/>
      <charset val="134"/>
    </font>
    <font>
      <sz val="11"/>
      <name val="黑体"/>
      <charset val="134"/>
    </font>
    <font>
      <b/>
      <sz val="12"/>
      <name val="楷体"/>
      <charset val="134"/>
    </font>
    <font>
      <sz val="12"/>
      <name val="楷体"/>
      <charset val="134"/>
    </font>
    <font>
      <sz val="11"/>
      <name val="Arial"/>
      <charset val="0"/>
    </font>
    <font>
      <sz val="10"/>
      <name val="仿宋"/>
      <charset val="134"/>
    </font>
    <font>
      <sz val="11"/>
      <name val="方正小标宋简体"/>
      <charset val="134"/>
    </font>
    <font>
      <sz val="18"/>
      <color indexed="8"/>
      <name val="方正小标宋简体"/>
      <charset val="134"/>
    </font>
    <font>
      <sz val="18"/>
      <color indexed="8"/>
      <name val="宋体"/>
      <charset val="134"/>
    </font>
    <font>
      <sz val="11"/>
      <color indexed="8"/>
      <name val="方正小标宋简体"/>
      <charset val="134"/>
    </font>
    <font>
      <b/>
      <sz val="12"/>
      <color indexed="8"/>
      <name val="楷体"/>
      <charset val="134"/>
    </font>
    <font>
      <sz val="12"/>
      <color indexed="8"/>
      <name val="黑体"/>
      <charset val="134"/>
    </font>
    <font>
      <sz val="12"/>
      <color indexed="8"/>
      <name val="仿宋"/>
      <charset val="134"/>
    </font>
    <font>
      <sz val="11"/>
      <color indexed="8"/>
      <name val="楷体"/>
      <charset val="134"/>
    </font>
    <font>
      <b/>
      <sz val="18"/>
      <color indexed="8"/>
      <name val="黑体"/>
      <charset val="134"/>
    </font>
    <font>
      <b/>
      <sz val="12"/>
      <color indexed="8"/>
      <name val="方正小标宋简体"/>
      <charset val="134"/>
    </font>
    <font>
      <b/>
      <sz val="12"/>
      <color indexed="8"/>
      <name val="仿宋"/>
      <charset val="134"/>
    </font>
    <font>
      <b/>
      <sz val="12"/>
      <color indexed="8"/>
      <name val="黑体"/>
      <charset val="134"/>
    </font>
    <font>
      <sz val="10"/>
      <name val="楷体"/>
      <charset val="134"/>
    </font>
    <font>
      <sz val="10"/>
      <color indexed="8"/>
      <name val="楷体"/>
      <charset val="134"/>
    </font>
    <font>
      <sz val="9"/>
      <name val="SimSun"/>
      <charset val="134"/>
    </font>
    <font>
      <b/>
      <sz val="18"/>
      <name val="SimSun"/>
      <charset val="134"/>
    </font>
    <font>
      <sz val="10"/>
      <name val="SimSun"/>
      <charset val="134"/>
    </font>
    <font>
      <sz val="11"/>
      <color theme="1"/>
      <name val="宋体"/>
      <charset val="134"/>
      <scheme val="minor"/>
    </font>
    <font>
      <sz val="10"/>
      <color rgb="FF000000"/>
      <name val="仿宋_GB2312"/>
      <charset val="134"/>
    </font>
    <font>
      <sz val="10"/>
      <color rgb="FF000000"/>
      <name val="仿宋_GB2312"/>
      <charset val="1"/>
    </font>
    <font>
      <sz val="10"/>
      <color indexed="8"/>
      <name val="仿宋_GB2312"/>
      <charset val="1"/>
    </font>
    <font>
      <sz val="17"/>
      <color rgb="FF000000"/>
      <name val="宋体"/>
      <charset val="134"/>
    </font>
    <font>
      <sz val="10"/>
      <color theme="1"/>
      <name val="仿宋_GB2312"/>
      <charset val="134"/>
    </font>
    <font>
      <sz val="18"/>
      <color rgb="FF000000"/>
      <name val="黑体"/>
      <charset val="134"/>
    </font>
    <font>
      <sz val="18"/>
      <color rgb="FF000000"/>
      <name val="宋体"/>
      <charset val="134"/>
    </font>
    <font>
      <sz val="15"/>
      <color rgb="FF000000"/>
      <name val="宋体"/>
      <charset val="134"/>
    </font>
    <font>
      <sz val="10"/>
      <color indexed="8"/>
      <name val="宋体"/>
      <charset val="1"/>
      <scheme val="minor"/>
    </font>
    <font>
      <b/>
      <sz val="18"/>
      <name val="宋体"/>
      <charset val="134"/>
    </font>
    <font>
      <sz val="19"/>
      <name val="SimSun"/>
      <charset val="134"/>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sz val="11"/>
      <color indexed="8"/>
      <name val="宋体"/>
      <charset val="134"/>
      <scheme val="minor"/>
    </font>
    <font>
      <sz val="10"/>
      <name val="黑体"/>
      <charset val="134"/>
    </font>
    <font>
      <sz val="11"/>
      <name val="仿宋_GB2312"/>
      <charset val="134"/>
    </font>
  </fonts>
  <fills count="38">
    <fill>
      <patternFill patternType="none"/>
    </fill>
    <fill>
      <patternFill patternType="gray125"/>
    </fill>
    <fill>
      <patternFill patternType="solid">
        <fgColor theme="6" tint="0.599993896298105"/>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FF"/>
        <bgColor rgb="FFFFFFFF"/>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43" fillId="0" borderId="0" applyFont="0" applyFill="0" applyBorder="0" applyAlignment="0" applyProtection="0">
      <alignment vertical="center"/>
    </xf>
    <xf numFmtId="0" fontId="56" fillId="18" borderId="0" applyNumberFormat="0" applyBorder="0" applyAlignment="0" applyProtection="0">
      <alignment vertical="center"/>
    </xf>
    <xf numFmtId="0" fontId="65" fillId="19" borderId="19" applyNumberFormat="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56" fillId="2" borderId="0" applyNumberFormat="0" applyBorder="0" applyAlignment="0" applyProtection="0">
      <alignment vertical="center"/>
    </xf>
    <xf numFmtId="0" fontId="58" fillId="13" borderId="0" applyNumberFormat="0" applyBorder="0" applyAlignment="0" applyProtection="0">
      <alignment vertical="center"/>
    </xf>
    <xf numFmtId="43" fontId="43" fillId="0" borderId="0" applyFont="0" applyFill="0" applyBorder="0" applyAlignment="0" applyProtection="0">
      <alignment vertical="center"/>
    </xf>
    <xf numFmtId="0" fontId="55" fillId="24" borderId="0" applyNumberFormat="0" applyBorder="0" applyAlignment="0" applyProtection="0">
      <alignment vertical="center"/>
    </xf>
    <xf numFmtId="0" fontId="69" fillId="0" borderId="0" applyNumberFormat="0" applyFill="0" applyBorder="0" applyAlignment="0" applyProtection="0">
      <alignment vertical="center"/>
    </xf>
    <xf numFmtId="9" fontId="43" fillId="0" borderId="0" applyFont="0" applyFill="0" applyBorder="0" applyAlignment="0" applyProtection="0">
      <alignment vertical="center"/>
    </xf>
    <xf numFmtId="0" fontId="63" fillId="0" borderId="0" applyNumberFormat="0" applyFill="0" applyBorder="0" applyAlignment="0" applyProtection="0">
      <alignment vertical="center"/>
    </xf>
    <xf numFmtId="0" fontId="43" fillId="32" borderId="21" applyNumberFormat="0" applyFont="0" applyAlignment="0" applyProtection="0">
      <alignment vertical="center"/>
    </xf>
    <xf numFmtId="0" fontId="55" fillId="16" borderId="0" applyNumberFormat="0" applyBorder="0" applyAlignment="0" applyProtection="0">
      <alignment vertical="center"/>
    </xf>
    <xf numFmtId="0" fontId="6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0" fillId="0" borderId="18" applyNumberFormat="0" applyFill="0" applyAlignment="0" applyProtection="0">
      <alignment vertical="center"/>
    </xf>
    <xf numFmtId="0" fontId="67" fillId="0" borderId="18" applyNumberFormat="0" applyFill="0" applyAlignment="0" applyProtection="0">
      <alignment vertical="center"/>
    </xf>
    <xf numFmtId="0" fontId="55" fillId="31" borderId="0" applyNumberFormat="0" applyBorder="0" applyAlignment="0" applyProtection="0">
      <alignment vertical="center"/>
    </xf>
    <xf numFmtId="0" fontId="62" fillId="0" borderId="23" applyNumberFormat="0" applyFill="0" applyAlignment="0" applyProtection="0">
      <alignment vertical="center"/>
    </xf>
    <xf numFmtId="0" fontId="55" fillId="30" borderId="0" applyNumberFormat="0" applyBorder="0" applyAlignment="0" applyProtection="0">
      <alignment vertical="center"/>
    </xf>
    <xf numFmtId="0" fontId="59" fillId="15" borderId="17" applyNumberFormat="0" applyAlignment="0" applyProtection="0">
      <alignment vertical="center"/>
    </xf>
    <xf numFmtId="0" fontId="64" fillId="15" borderId="19" applyNumberFormat="0" applyAlignment="0" applyProtection="0">
      <alignment vertical="center"/>
    </xf>
    <xf numFmtId="0" fontId="71" fillId="29" borderId="20" applyNumberFormat="0" applyAlignment="0" applyProtection="0">
      <alignment vertical="center"/>
    </xf>
    <xf numFmtId="0" fontId="56" fillId="35" borderId="0" applyNumberFormat="0" applyBorder="0" applyAlignment="0" applyProtection="0">
      <alignment vertical="center"/>
    </xf>
    <xf numFmtId="0" fontId="55" fillId="12" borderId="0" applyNumberFormat="0" applyBorder="0" applyAlignment="0" applyProtection="0">
      <alignment vertical="center"/>
    </xf>
    <xf numFmtId="0" fontId="57" fillId="0" borderId="16" applyNumberFormat="0" applyFill="0" applyAlignment="0" applyProtection="0">
      <alignment vertical="center"/>
    </xf>
    <xf numFmtId="0" fontId="72" fillId="0" borderId="22" applyNumberFormat="0" applyFill="0" applyAlignment="0" applyProtection="0">
      <alignment vertical="center"/>
    </xf>
    <xf numFmtId="0" fontId="70" fillId="28" borderId="0" applyNumberFormat="0" applyBorder="0" applyAlignment="0" applyProtection="0">
      <alignment vertical="center"/>
    </xf>
    <xf numFmtId="0" fontId="66" fillId="23" borderId="0" applyNumberFormat="0" applyBorder="0" applyAlignment="0" applyProtection="0">
      <alignment vertical="center"/>
    </xf>
    <xf numFmtId="0" fontId="56" fillId="11" borderId="0" applyNumberFormat="0" applyBorder="0" applyAlignment="0" applyProtection="0">
      <alignment vertical="center"/>
    </xf>
    <xf numFmtId="0" fontId="55" fillId="10" borderId="0" applyNumberFormat="0" applyBorder="0" applyAlignment="0" applyProtection="0">
      <alignment vertical="center"/>
    </xf>
    <xf numFmtId="0" fontId="56" fillId="2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22" borderId="0" applyNumberFormat="0" applyBorder="0" applyAlignment="0" applyProtection="0">
      <alignment vertical="center"/>
    </xf>
    <xf numFmtId="0" fontId="55" fillId="21" borderId="0" applyNumberFormat="0" applyBorder="0" applyAlignment="0" applyProtection="0">
      <alignment vertical="center"/>
    </xf>
    <xf numFmtId="0" fontId="55" fillId="26" borderId="0" applyNumberFormat="0" applyBorder="0" applyAlignment="0" applyProtection="0">
      <alignment vertical="center"/>
    </xf>
    <xf numFmtId="0" fontId="56" fillId="17" borderId="0" applyNumberFormat="0" applyBorder="0" applyAlignment="0" applyProtection="0">
      <alignment vertical="center"/>
    </xf>
    <xf numFmtId="0" fontId="56" fillId="37" borderId="0" applyNumberFormat="0" applyBorder="0" applyAlignment="0" applyProtection="0">
      <alignment vertical="center"/>
    </xf>
    <xf numFmtId="0" fontId="55" fillId="20" borderId="0" applyNumberFormat="0" applyBorder="0" applyAlignment="0" applyProtection="0">
      <alignment vertical="center"/>
    </xf>
    <xf numFmtId="0" fontId="56" fillId="14" borderId="0" applyNumberFormat="0" applyBorder="0" applyAlignment="0" applyProtection="0">
      <alignment vertical="center"/>
    </xf>
    <xf numFmtId="0" fontId="55" fillId="33" borderId="0" applyNumberFormat="0" applyBorder="0" applyAlignment="0" applyProtection="0">
      <alignment vertical="center"/>
    </xf>
    <xf numFmtId="0" fontId="55" fillId="9" borderId="0" applyNumberFormat="0" applyBorder="0" applyAlignment="0" applyProtection="0">
      <alignment vertical="center"/>
    </xf>
    <xf numFmtId="0" fontId="56" fillId="25" borderId="0" applyNumberFormat="0" applyBorder="0" applyAlignment="0" applyProtection="0">
      <alignment vertical="center"/>
    </xf>
    <xf numFmtId="0" fontId="55" fillId="8" borderId="0" applyNumberFormat="0" applyBorder="0" applyAlignment="0" applyProtection="0">
      <alignment vertical="center"/>
    </xf>
    <xf numFmtId="0" fontId="74" fillId="0" borderId="0">
      <alignment vertical="center"/>
    </xf>
    <xf numFmtId="0" fontId="43" fillId="0" borderId="0">
      <alignment vertical="center"/>
    </xf>
  </cellStyleXfs>
  <cellXfs count="213">
    <xf numFmtId="0" fontId="0" fillId="0" borderId="0" xfId="0">
      <alignment vertical="center"/>
    </xf>
    <xf numFmtId="0" fontId="1" fillId="0" borderId="0" xfId="0" applyFont="1" applyFill="1" applyBorder="1" applyAlignment="1">
      <alignment vertical="center"/>
    </xf>
    <xf numFmtId="0" fontId="2" fillId="0" borderId="0" xfId="49" applyFont="1" applyFill="1" applyBorder="1" applyAlignment="1" applyProtection="1">
      <alignment vertical="center" wrapText="1"/>
      <protection locked="0"/>
    </xf>
    <xf numFmtId="0" fontId="3" fillId="0" borderId="0" xfId="49" applyFont="1" applyFill="1" applyBorder="1" applyAlignment="1" applyProtection="1">
      <alignmen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center" vertical="center" wrapText="1"/>
      <protection locked="0"/>
    </xf>
    <xf numFmtId="0" fontId="2" fillId="0" borderId="1" xfId="49" applyFont="1" applyFill="1" applyBorder="1" applyAlignment="1" applyProtection="1">
      <alignment vertical="center"/>
      <protection locked="0"/>
    </xf>
    <xf numFmtId="0" fontId="2" fillId="0" borderId="1" xfId="49" applyFont="1" applyFill="1" applyBorder="1" applyAlignment="1" applyProtection="1">
      <alignment vertical="center" wrapText="1"/>
      <protection locked="0"/>
    </xf>
    <xf numFmtId="0" fontId="6" fillId="0" borderId="2"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49" applyFont="1" applyFill="1" applyBorder="1" applyAlignment="1" applyProtection="1">
      <alignment vertical="center" wrapText="1"/>
      <protection locked="0"/>
    </xf>
    <xf numFmtId="0" fontId="2" fillId="0" borderId="2" xfId="49" applyFont="1" applyFill="1" applyBorder="1" applyAlignment="1" applyProtection="1">
      <alignment horizontal="center" vertical="center" wrapText="1"/>
      <protection locked="0"/>
    </xf>
    <xf numFmtId="176" fontId="10" fillId="2" borderId="2" xfId="49"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protection locked="0"/>
    </xf>
    <xf numFmtId="176" fontId="7" fillId="3" borderId="2" xfId="49" applyNumberFormat="1" applyFont="1" applyFill="1" applyBorder="1" applyAlignment="1" applyProtection="1">
      <alignment vertical="center" wrapText="1"/>
      <protection locked="0"/>
    </xf>
    <xf numFmtId="176" fontId="7" fillId="2" borderId="2" xfId="49" applyNumberFormat="1" applyFont="1" applyFill="1" applyBorder="1" applyAlignment="1" applyProtection="1">
      <alignment vertical="center" wrapText="1"/>
    </xf>
    <xf numFmtId="0" fontId="9" fillId="0" borderId="2" xfId="0" applyFont="1" applyFill="1" applyBorder="1" applyAlignment="1" applyProtection="1">
      <alignment horizontal="left" vertical="center"/>
      <protection locked="0"/>
    </xf>
    <xf numFmtId="176" fontId="2" fillId="0" borderId="2" xfId="49" applyNumberFormat="1" applyFont="1" applyFill="1" applyBorder="1" applyAlignment="1" applyProtection="1">
      <alignment horizontal="right" vertical="center" wrapText="1" indent="2"/>
      <protection locked="0"/>
    </xf>
    <xf numFmtId="176" fontId="11" fillId="0" borderId="2" xfId="49" applyNumberFormat="1" applyFont="1" applyFill="1" applyBorder="1" applyAlignment="1" applyProtection="1">
      <alignment horizontal="center" vertical="center" shrinkToFit="1"/>
      <protection locked="0"/>
    </xf>
    <xf numFmtId="0" fontId="12" fillId="0" borderId="2" xfId="49"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center"/>
      <protection locked="0"/>
    </xf>
    <xf numFmtId="176" fontId="1" fillId="2" borderId="2" xfId="0" applyNumberFormat="1" applyFont="1" applyFill="1" applyBorder="1" applyAlignment="1">
      <alignment horizontal="right" vertical="center"/>
    </xf>
    <xf numFmtId="0" fontId="6" fillId="0" borderId="2" xfId="0" applyFont="1" applyFill="1" applyBorder="1" applyAlignment="1" applyProtection="1">
      <alignment horizontal="left" vertical="center"/>
      <protection locked="0"/>
    </xf>
    <xf numFmtId="176" fontId="1" fillId="4" borderId="2" xfId="0" applyNumberFormat="1" applyFont="1" applyFill="1" applyBorder="1" applyAlignment="1">
      <alignment vertical="center"/>
    </xf>
    <xf numFmtId="0" fontId="14"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indent="2"/>
      <protection locked="0"/>
    </xf>
    <xf numFmtId="176" fontId="2" fillId="3" borderId="2" xfId="49" applyNumberFormat="1" applyFont="1" applyFill="1" applyBorder="1" applyAlignment="1" applyProtection="1">
      <alignment horizontal="right" vertical="center" wrapText="1" indent="2"/>
      <protection locked="0"/>
    </xf>
    <xf numFmtId="176" fontId="7" fillId="0" borderId="2" xfId="49" applyNumberFormat="1" applyFont="1" applyFill="1" applyBorder="1" applyAlignment="1" applyProtection="1">
      <alignment vertical="center" wrapText="1"/>
    </xf>
    <xf numFmtId="176" fontId="7" fillId="0" borderId="2" xfId="49" applyNumberFormat="1" applyFont="1" applyFill="1" applyBorder="1" applyAlignment="1" applyProtection="1">
      <alignment horizontal="left" vertical="center" wrapText="1" indent="2"/>
      <protection locked="0"/>
    </xf>
    <xf numFmtId="176" fontId="7" fillId="3" borderId="2" xfId="49" applyNumberFormat="1" applyFont="1" applyFill="1" applyBorder="1" applyAlignment="1" applyProtection="1">
      <alignment horizontal="right" vertical="center" wrapText="1" indent="2"/>
      <protection locked="0"/>
    </xf>
    <xf numFmtId="176" fontId="15" fillId="0" borderId="2" xfId="49" applyNumberFormat="1" applyFont="1" applyFill="1" applyBorder="1" applyAlignment="1" applyProtection="1">
      <alignment vertical="center" wrapText="1"/>
      <protection locked="0"/>
    </xf>
    <xf numFmtId="176" fontId="11" fillId="0" borderId="2" xfId="49" applyNumberFormat="1" applyFont="1" applyFill="1" applyBorder="1" applyAlignment="1" applyProtection="1">
      <alignment vertical="center" shrinkToFit="1"/>
      <protection locked="0"/>
    </xf>
    <xf numFmtId="176" fontId="16" fillId="0" borderId="2" xfId="49" applyNumberFormat="1" applyFont="1" applyFill="1" applyBorder="1" applyAlignment="1" applyProtection="1">
      <alignment horizontal="center" vertical="center" wrapText="1"/>
      <protection locked="0"/>
    </xf>
    <xf numFmtId="176" fontId="7" fillId="5" borderId="2" xfId="49" applyNumberFormat="1" applyFont="1" applyFill="1" applyBorder="1" applyAlignment="1" applyProtection="1">
      <alignment vertical="center" wrapText="1"/>
    </xf>
    <xf numFmtId="176" fontId="17" fillId="0" borderId="2" xfId="49" applyNumberFormat="1" applyFont="1" applyFill="1" applyBorder="1" applyAlignment="1" applyProtection="1">
      <alignment horizontal="center" vertical="center" wrapText="1"/>
      <protection locked="0"/>
    </xf>
    <xf numFmtId="176" fontId="16" fillId="0" borderId="2" xfId="49" applyNumberFormat="1" applyFont="1" applyFill="1" applyBorder="1" applyAlignment="1" applyProtection="1">
      <alignment horizontal="left" vertical="center" wrapText="1"/>
      <protection locked="0"/>
    </xf>
    <xf numFmtId="176" fontId="18" fillId="5" borderId="2" xfId="49" applyNumberFormat="1" applyFont="1" applyFill="1" applyBorder="1" applyAlignment="1" applyProtection="1">
      <alignment horizontal="right" vertical="center" wrapText="1" indent="2"/>
    </xf>
    <xf numFmtId="0" fontId="1" fillId="0" borderId="2" xfId="0" applyFont="1" applyFill="1" applyBorder="1" applyAlignment="1">
      <alignment vertical="center"/>
    </xf>
    <xf numFmtId="0" fontId="5" fillId="0" borderId="2" xfId="49" applyNumberFormat="1" applyFont="1" applyFill="1" applyBorder="1" applyAlignment="1" applyProtection="1">
      <alignment vertical="center" shrinkToFit="1"/>
      <protection locked="0"/>
    </xf>
    <xf numFmtId="176" fontId="5" fillId="0" borderId="2" xfId="49" applyNumberFormat="1" applyFont="1" applyFill="1" applyBorder="1" applyAlignment="1" applyProtection="1">
      <alignment horizontal="right" vertical="center" wrapText="1"/>
      <protection locked="0"/>
    </xf>
    <xf numFmtId="176" fontId="17" fillId="0" borderId="2" xfId="49" applyNumberFormat="1" applyFont="1" applyFill="1" applyBorder="1" applyAlignment="1" applyProtection="1">
      <alignment horizontal="center" vertical="center" shrinkToFit="1"/>
      <protection locked="0"/>
    </xf>
    <xf numFmtId="176" fontId="16" fillId="5" borderId="2" xfId="49" applyNumberFormat="1" applyFont="1" applyFill="1" applyBorder="1" applyAlignment="1" applyProtection="1">
      <alignment horizontal="right" vertical="center" indent="1" shrinkToFit="1"/>
      <protection locked="0"/>
    </xf>
    <xf numFmtId="0" fontId="19" fillId="0" borderId="2" xfId="49" applyFont="1" applyFill="1" applyBorder="1" applyAlignment="1" applyProtection="1">
      <alignment horizontal="center" vertical="center" wrapText="1"/>
      <protection locked="0"/>
    </xf>
    <xf numFmtId="0" fontId="20"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justify" vertical="center" wrapText="1"/>
      <protection locked="0"/>
    </xf>
    <xf numFmtId="0" fontId="5" fillId="0" borderId="3" xfId="49" applyFont="1" applyFill="1" applyBorder="1" applyAlignment="1" applyProtection="1">
      <alignment horizontal="justify" vertical="center" wrapText="1"/>
      <protection locked="0"/>
    </xf>
    <xf numFmtId="0" fontId="5" fillId="0" borderId="4" xfId="49" applyFont="1" applyFill="1" applyBorder="1" applyAlignment="1" applyProtection="1">
      <alignment horizontal="justify" vertical="center" wrapText="1"/>
      <protection locked="0"/>
    </xf>
    <xf numFmtId="0" fontId="5" fillId="0" borderId="5" xfId="49" applyFont="1" applyFill="1" applyBorder="1" applyAlignment="1" applyProtection="1">
      <alignment horizontal="justify" vertical="center" wrapText="1"/>
      <protection locked="0"/>
    </xf>
    <xf numFmtId="0" fontId="16" fillId="0" borderId="2" xfId="49" applyFont="1" applyFill="1" applyBorder="1" applyAlignment="1" applyProtection="1">
      <alignment horizontal="center" vertical="top" wrapText="1"/>
      <protection locked="0"/>
    </xf>
    <xf numFmtId="0" fontId="21" fillId="0" borderId="2" xfId="49" applyFont="1" applyFill="1" applyBorder="1" applyAlignment="1" applyProtection="1">
      <alignment horizontal="center" vertical="center" wrapText="1"/>
      <protection locked="0"/>
    </xf>
    <xf numFmtId="0" fontId="16" fillId="0" borderId="2" xfId="49" applyFont="1" applyFill="1" applyBorder="1" applyAlignment="1" applyProtection="1">
      <alignment horizontal="right" vertical="center" wrapText="1"/>
      <protection locked="0"/>
    </xf>
    <xf numFmtId="0" fontId="22" fillId="0" borderId="2" xfId="49" applyFont="1" applyFill="1" applyBorder="1" applyAlignment="1" applyProtection="1">
      <alignment horizontal="center" vertical="center" wrapText="1"/>
      <protection locked="0"/>
    </xf>
    <xf numFmtId="0" fontId="23"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vertical="center" wrapText="1"/>
      <protection locked="0"/>
    </xf>
    <xf numFmtId="0" fontId="5" fillId="0" borderId="2" xfId="49" applyFont="1" applyFill="1" applyBorder="1" applyAlignment="1" applyProtection="1">
      <alignment horizontal="left" vertical="center" wrapText="1"/>
      <protection locked="0"/>
    </xf>
    <xf numFmtId="0" fontId="24"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protection locked="0"/>
    </xf>
    <xf numFmtId="9" fontId="5" fillId="0" borderId="2" xfId="49" applyNumberFormat="1" applyFont="1" applyFill="1" applyBorder="1" applyAlignment="1" applyProtection="1">
      <alignment horizontal="center" vertical="center" wrapText="1"/>
      <protection locked="0"/>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0" borderId="5" xfId="0" applyFont="1" applyFill="1" applyBorder="1" applyAlignment="1">
      <alignment horizontal="justify" vertical="center"/>
    </xf>
    <xf numFmtId="0" fontId="11" fillId="0" borderId="3" xfId="49" applyFont="1" applyFill="1" applyBorder="1" applyAlignment="1" applyProtection="1">
      <alignment horizontal="justify" vertical="center" wrapText="1"/>
      <protection locked="0"/>
    </xf>
    <xf numFmtId="0" fontId="11" fillId="0" borderId="4" xfId="49" applyFont="1" applyFill="1" applyBorder="1" applyAlignment="1" applyProtection="1">
      <alignment horizontal="justify" vertical="center" wrapText="1"/>
      <protection locked="0"/>
    </xf>
    <xf numFmtId="0" fontId="11" fillId="0" borderId="5" xfId="49" applyFont="1" applyFill="1" applyBorder="1" applyAlignment="1" applyProtection="1">
      <alignment horizontal="justify" vertical="center" wrapText="1"/>
      <protection locked="0"/>
    </xf>
    <xf numFmtId="0" fontId="11" fillId="0" borderId="0" xfId="49" applyFont="1" applyFill="1" applyBorder="1" applyAlignment="1" applyProtection="1">
      <alignment horizontal="right" vertical="center" wrapText="1"/>
      <protection locked="0"/>
    </xf>
    <xf numFmtId="178" fontId="2" fillId="0" borderId="0" xfId="49" applyNumberFormat="1" applyFont="1" applyFill="1" applyBorder="1" applyAlignment="1" applyProtection="1">
      <alignment horizontal="center" vertical="center" wrapText="1"/>
      <protection locked="0"/>
    </xf>
    <xf numFmtId="0" fontId="5" fillId="0" borderId="0" xfId="49" applyFont="1" applyFill="1" applyBorder="1" applyAlignment="1" applyProtection="1">
      <alignment vertical="center" wrapText="1"/>
      <protection locked="0"/>
    </xf>
    <xf numFmtId="178" fontId="2" fillId="0" borderId="0" xfId="49" applyNumberFormat="1" applyFont="1" applyFill="1" applyBorder="1" applyAlignment="1" applyProtection="1">
      <alignment vertical="center" wrapText="1"/>
      <protection locked="0"/>
    </xf>
    <xf numFmtId="0" fontId="16" fillId="0" borderId="0" xfId="49" applyFont="1" applyFill="1" applyBorder="1" applyAlignment="1" applyProtection="1">
      <alignment horizontal="right" vertical="center" wrapText="1"/>
      <protection locked="0"/>
    </xf>
    <xf numFmtId="0" fontId="15" fillId="0" borderId="2" xfId="49" applyFont="1" applyFill="1" applyBorder="1" applyAlignment="1" applyProtection="1">
      <alignment horizontal="left" vertical="center" wrapText="1"/>
      <protection locked="0"/>
    </xf>
    <xf numFmtId="0" fontId="17" fillId="0" borderId="2" xfId="49" applyFont="1" applyFill="1" applyBorder="1" applyAlignment="1" applyProtection="1">
      <alignment horizontal="center" vertical="center" wrapText="1"/>
      <protection locked="0"/>
    </xf>
    <xf numFmtId="0" fontId="25" fillId="0" borderId="2" xfId="49" applyFont="1" applyFill="1" applyBorder="1" applyAlignment="1" applyProtection="1">
      <alignment horizontal="left" vertical="center" wrapText="1"/>
      <protection locked="0"/>
    </xf>
    <xf numFmtId="176" fontId="10" fillId="4" borderId="2" xfId="49" applyNumberFormat="1" applyFont="1" applyFill="1" applyBorder="1" applyAlignment="1" applyProtection="1">
      <alignment horizontal="center" vertical="center" shrinkToFit="1"/>
    </xf>
    <xf numFmtId="0" fontId="7" fillId="0" borderId="2" xfId="0" applyFont="1" applyFill="1" applyBorder="1" applyAlignment="1" applyProtection="1">
      <alignment vertical="center"/>
      <protection locked="0"/>
    </xf>
    <xf numFmtId="176" fontId="7" fillId="4" borderId="2" xfId="49" applyNumberFormat="1" applyFont="1" applyFill="1" applyBorder="1" applyAlignment="1" applyProtection="1">
      <alignment vertical="center" wrapText="1"/>
    </xf>
    <xf numFmtId="0" fontId="9" fillId="0" borderId="2"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176" fontId="9" fillId="0" borderId="2" xfId="49" applyNumberFormat="1" applyFont="1" applyFill="1" applyBorder="1" applyAlignment="1" applyProtection="1">
      <alignment vertical="center" wrapText="1"/>
      <protection locked="0"/>
    </xf>
    <xf numFmtId="176" fontId="7" fillId="5" borderId="2" xfId="49" applyNumberFormat="1" applyFont="1" applyFill="1" applyBorder="1" applyAlignment="1" applyProtection="1">
      <alignment horizontal="right" vertical="center" wrapText="1" indent="2"/>
    </xf>
    <xf numFmtId="0" fontId="26" fillId="0" borderId="3" xfId="49" applyFont="1" applyFill="1" applyBorder="1" applyAlignment="1" applyProtection="1">
      <alignment horizontal="justify" vertical="center" wrapText="1"/>
      <protection locked="0"/>
    </xf>
    <xf numFmtId="0" fontId="26" fillId="0" borderId="4" xfId="49" applyFont="1" applyFill="1" applyBorder="1" applyAlignment="1" applyProtection="1">
      <alignment horizontal="justify" vertical="center" wrapText="1"/>
      <protection locked="0"/>
    </xf>
    <xf numFmtId="0" fontId="26" fillId="0" borderId="5" xfId="49" applyFont="1" applyFill="1" applyBorder="1" applyAlignment="1" applyProtection="1">
      <alignment horizontal="justify" vertical="center" wrapText="1"/>
      <protection locked="0"/>
    </xf>
    <xf numFmtId="0" fontId="16" fillId="0" borderId="2" xfId="49" applyFont="1" applyFill="1" applyBorder="1" applyAlignment="1" applyProtection="1">
      <alignment vertical="top" wrapText="1"/>
      <protection locked="0"/>
    </xf>
    <xf numFmtId="0" fontId="25" fillId="0" borderId="2" xfId="49" applyFont="1" applyFill="1" applyBorder="1" applyAlignment="1" applyProtection="1">
      <alignment horizontal="center" vertical="center" wrapText="1"/>
      <protection locked="0"/>
    </xf>
    <xf numFmtId="0" fontId="21" fillId="0" borderId="2" xfId="49" applyFont="1" applyFill="1" applyBorder="1" applyAlignment="1" applyProtection="1">
      <alignment horizontal="center" vertical="top" wrapText="1"/>
      <protection locked="0"/>
    </xf>
    <xf numFmtId="0" fontId="16" fillId="0" borderId="2" xfId="49" applyFont="1" applyFill="1" applyBorder="1" applyAlignment="1" applyProtection="1">
      <alignment horizontal="right" vertical="top" wrapText="1"/>
      <protection locked="0"/>
    </xf>
    <xf numFmtId="0" fontId="5" fillId="0" borderId="2" xfId="49" applyFont="1" applyFill="1" applyBorder="1" applyAlignment="1" applyProtection="1">
      <alignment vertical="top" wrapText="1"/>
      <protection locked="0"/>
    </xf>
    <xf numFmtId="0" fontId="11" fillId="0" borderId="2" xfId="49" applyFont="1" applyFill="1" applyBorder="1" applyAlignment="1" applyProtection="1">
      <alignment horizontal="left" vertical="center" wrapText="1"/>
      <protection locked="0"/>
    </xf>
    <xf numFmtId="0" fontId="11" fillId="0" borderId="2" xfId="49" applyFont="1" applyFill="1" applyBorder="1" applyAlignment="1" applyProtection="1">
      <alignment horizontal="center" vertical="center" wrapText="1"/>
      <protection locked="0"/>
    </xf>
    <xf numFmtId="0" fontId="2" fillId="0" borderId="0" xfId="49" applyFont="1" applyFill="1" applyBorder="1" applyAlignment="1">
      <alignment vertical="center" wrapText="1"/>
    </xf>
    <xf numFmtId="0" fontId="27" fillId="0" borderId="0" xfId="50" applyFont="1" applyFill="1" applyBorder="1" applyAlignment="1">
      <alignment horizontal="center" vertical="center" wrapText="1"/>
    </xf>
    <xf numFmtId="0" fontId="1" fillId="0" borderId="0" xfId="0" applyFont="1" applyFill="1" applyBorder="1" applyAlignment="1">
      <alignment vertical="center" wrapText="1"/>
    </xf>
    <xf numFmtId="0" fontId="28" fillId="0" borderId="1" xfId="50" applyFont="1" applyFill="1" applyBorder="1" applyAlignment="1">
      <alignment horizontal="center" vertical="center" wrapText="1"/>
    </xf>
    <xf numFmtId="0" fontId="29" fillId="0" borderId="2"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2" xfId="50" applyFont="1" applyFill="1" applyBorder="1" applyAlignment="1">
      <alignment horizontal="left" vertical="center" wrapText="1"/>
    </xf>
    <xf numFmtId="0" fontId="30" fillId="0" borderId="2" xfId="50" applyFont="1" applyFill="1" applyBorder="1" applyAlignment="1">
      <alignment horizontal="center" vertical="center" wrapText="1"/>
    </xf>
    <xf numFmtId="0" fontId="31" fillId="0" borderId="2" xfId="50" applyFont="1" applyFill="1" applyBorder="1" applyAlignment="1">
      <alignment horizontal="center" vertical="center" wrapText="1"/>
    </xf>
    <xf numFmtId="0" fontId="32" fillId="0" borderId="2" xfId="50" applyFont="1" applyFill="1" applyBorder="1" applyAlignment="1">
      <alignment horizontal="center" vertical="center" wrapText="1"/>
    </xf>
    <xf numFmtId="0" fontId="18" fillId="0" borderId="2" xfId="50" applyFont="1" applyFill="1" applyBorder="1" applyAlignment="1">
      <alignment horizontal="center" vertical="center" wrapText="1"/>
    </xf>
    <xf numFmtId="0" fontId="33" fillId="0" borderId="2" xfId="50" applyFont="1" applyFill="1" applyBorder="1" applyAlignment="1">
      <alignment horizontal="center" vertical="center" wrapText="1"/>
    </xf>
    <xf numFmtId="0" fontId="34" fillId="0" borderId="2" xfId="50" applyFont="1" applyFill="1" applyBorder="1" applyAlignment="1">
      <alignment horizontal="center" vertical="center" wrapText="1"/>
    </xf>
    <xf numFmtId="0" fontId="35" fillId="0" borderId="2" xfId="50" applyFont="1" applyFill="1" applyBorder="1" applyAlignment="1">
      <alignment horizontal="center" vertical="center" wrapText="1"/>
    </xf>
    <xf numFmtId="0" fontId="36" fillId="0" borderId="2" xfId="50" applyFont="1" applyFill="1" applyBorder="1" applyAlignment="1">
      <alignment horizontal="center" vertical="center" wrapText="1"/>
    </xf>
    <xf numFmtId="0" fontId="37" fillId="0" borderId="2" xfId="50" applyFont="1" applyFill="1" applyBorder="1" applyAlignment="1">
      <alignment horizontal="center" vertical="center" wrapText="1"/>
    </xf>
    <xf numFmtId="0" fontId="14" fillId="0" borderId="2" xfId="50" applyFont="1" applyFill="1" applyBorder="1" applyAlignment="1">
      <alignment horizontal="center" vertical="center" wrapText="1"/>
    </xf>
    <xf numFmtId="0" fontId="38" fillId="0" borderId="2" xfId="50" applyFont="1" applyFill="1" applyBorder="1" applyAlignment="1">
      <alignment horizontal="center" vertical="center" wrapText="1"/>
    </xf>
    <xf numFmtId="0" fontId="11" fillId="0" borderId="2" xfId="50" applyFont="1" applyFill="1" applyBorder="1" applyAlignment="1">
      <alignment horizontal="left" vertical="center" wrapText="1" indent="1"/>
    </xf>
    <xf numFmtId="0" fontId="14" fillId="0" borderId="2" xfId="50" applyFont="1" applyFill="1" applyBorder="1" applyAlignment="1">
      <alignment horizontal="left" vertical="center" wrapText="1" indent="1"/>
    </xf>
    <xf numFmtId="9" fontId="1" fillId="0" borderId="2" xfId="50" applyNumberFormat="1" applyFont="1" applyFill="1" applyBorder="1" applyAlignment="1">
      <alignment horizontal="center" vertical="center" wrapText="1"/>
    </xf>
    <xf numFmtId="0" fontId="11" fillId="0" borderId="2" xfId="50" applyFont="1" applyFill="1" applyBorder="1" applyAlignment="1">
      <alignment vertical="center" wrapText="1"/>
    </xf>
    <xf numFmtId="0" fontId="39" fillId="0" borderId="2" xfId="50" applyFont="1" applyFill="1" applyBorder="1" applyAlignment="1">
      <alignment horizontal="center" vertical="center" wrapText="1"/>
    </xf>
    <xf numFmtId="0" fontId="40" fillId="0" borderId="0" xfId="0" applyFont="1" applyBorder="1" applyAlignment="1">
      <alignment horizontal="right" vertical="center" wrapText="1"/>
    </xf>
    <xf numFmtId="0" fontId="41" fillId="0" borderId="0" xfId="0" applyFont="1" applyBorder="1" applyAlignment="1">
      <alignment horizontal="center" vertical="center" wrapText="1"/>
    </xf>
    <xf numFmtId="0" fontId="40" fillId="0" borderId="0" xfId="0" applyFont="1" applyBorder="1" applyAlignment="1">
      <alignment vertical="center" wrapText="1"/>
    </xf>
    <xf numFmtId="0" fontId="42" fillId="0" borderId="6" xfId="0" applyFont="1" applyBorder="1" applyAlignment="1">
      <alignment horizontal="center" vertical="center" wrapText="1"/>
    </xf>
    <xf numFmtId="179" fontId="42" fillId="0" borderId="6" xfId="0" applyNumberFormat="1" applyFont="1" applyBorder="1" applyAlignment="1">
      <alignment horizontal="center" vertical="center" wrapText="1"/>
    </xf>
    <xf numFmtId="179" fontId="42" fillId="0" borderId="6" xfId="0" applyNumberFormat="1" applyFont="1" applyBorder="1" applyAlignment="1">
      <alignment horizontal="right" vertical="center" wrapText="1"/>
    </xf>
    <xf numFmtId="0" fontId="0" fillId="0" borderId="0" xfId="0" applyFont="1">
      <alignment vertical="center"/>
    </xf>
    <xf numFmtId="0" fontId="42" fillId="0" borderId="6" xfId="0" applyFont="1" applyBorder="1" applyAlignment="1">
      <alignment horizontal="right" vertical="center" wrapText="1"/>
    </xf>
    <xf numFmtId="0" fontId="43" fillId="0" borderId="0" xfId="0" applyFont="1" applyFill="1" applyAlignment="1">
      <alignment vertical="center"/>
    </xf>
    <xf numFmtId="0" fontId="0" fillId="0" borderId="0" xfId="0" applyAlignment="1">
      <alignment horizontal="center" vertical="center"/>
    </xf>
    <xf numFmtId="0" fontId="41" fillId="0" borderId="0" xfId="0" applyFont="1" applyFill="1" applyAlignment="1">
      <alignment horizontal="center" vertical="center" wrapText="1"/>
    </xf>
    <xf numFmtId="0" fontId="44" fillId="0" borderId="7" xfId="0" applyFont="1" applyFill="1" applyBorder="1" applyAlignment="1">
      <alignment horizontal="left"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8" xfId="0" applyFont="1" applyFill="1" applyBorder="1" applyAlignment="1">
      <alignment vertical="center" wrapText="1"/>
    </xf>
    <xf numFmtId="0" fontId="44" fillId="0" borderId="2" xfId="0" applyFont="1" applyFill="1" applyBorder="1" applyAlignment="1">
      <alignment vertical="center" wrapText="1"/>
    </xf>
    <xf numFmtId="3" fontId="44" fillId="0" borderId="10" xfId="0" applyNumberFormat="1" applyFont="1" applyFill="1" applyBorder="1" applyAlignment="1">
      <alignment horizontal="center" vertical="center" wrapText="1"/>
    </xf>
    <xf numFmtId="3" fontId="44" fillId="0" borderId="6" xfId="0" applyNumberFormat="1" applyFont="1" applyFill="1" applyBorder="1" applyAlignment="1">
      <alignment horizontal="center" vertical="center" wrapText="1"/>
    </xf>
    <xf numFmtId="0" fontId="45" fillId="0" borderId="0" xfId="0" applyFont="1">
      <alignment vertical="center"/>
    </xf>
    <xf numFmtId="0" fontId="46" fillId="0" borderId="0" xfId="0" applyFont="1">
      <alignment vertical="center"/>
    </xf>
    <xf numFmtId="0" fontId="47" fillId="0" borderId="0" xfId="0" applyFont="1" applyFill="1" applyAlignment="1">
      <alignment horizontal="left" vertical="center" wrapText="1"/>
    </xf>
    <xf numFmtId="0" fontId="44" fillId="0" borderId="7" xfId="0" applyFont="1" applyFill="1" applyBorder="1" applyAlignment="1">
      <alignment horizontal="center" vertical="center" wrapText="1"/>
    </xf>
    <xf numFmtId="0" fontId="44" fillId="0" borderId="7" xfId="0" applyFont="1" applyFill="1" applyBorder="1" applyAlignment="1">
      <alignment horizontal="right" vertical="center" wrapText="1"/>
    </xf>
    <xf numFmtId="0" fontId="47" fillId="0" borderId="12" xfId="0" applyFont="1" applyFill="1" applyBorder="1" applyAlignment="1">
      <alignment horizontal="left" vertical="center" wrapText="1"/>
    </xf>
    <xf numFmtId="0" fontId="48" fillId="0" borderId="0" xfId="0" applyFont="1" applyFill="1" applyAlignment="1">
      <alignment vertical="center"/>
    </xf>
    <xf numFmtId="1" fontId="44" fillId="0" borderId="6" xfId="0" applyNumberFormat="1"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6" xfId="0" applyFont="1" applyFill="1" applyBorder="1" applyAlignment="1">
      <alignment horizontal="left" vertical="center" wrapText="1"/>
    </xf>
    <xf numFmtId="0" fontId="0" fillId="0" borderId="0" xfId="0" applyAlignment="1">
      <alignment horizontal="center" vertical="center" wrapText="1"/>
    </xf>
    <xf numFmtId="0" fontId="44" fillId="0" borderId="0" xfId="0" applyFont="1" applyFill="1" applyAlignment="1">
      <alignment horizontal="left" vertical="center" wrapText="1"/>
    </xf>
    <xf numFmtId="0" fontId="44" fillId="0" borderId="12"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44" fillId="0" borderId="6" xfId="0" applyFont="1" applyFill="1" applyBorder="1" applyAlignment="1">
      <alignment horizontal="center" wrapText="1"/>
    </xf>
    <xf numFmtId="0" fontId="44" fillId="0" borderId="6" xfId="0" applyFont="1" applyFill="1" applyBorder="1" applyAlignment="1">
      <alignment horizontal="left" vertical="center" wrapText="1"/>
    </xf>
    <xf numFmtId="0" fontId="44" fillId="0" borderId="6" xfId="0" applyFont="1" applyFill="1" applyBorder="1" applyAlignment="1">
      <alignment horizontal="left" wrapText="1"/>
    </xf>
    <xf numFmtId="176" fontId="44" fillId="0" borderId="6" xfId="0" applyNumberFormat="1" applyFont="1" applyFill="1" applyBorder="1" applyAlignment="1">
      <alignment horizontal="center" vertical="center" wrapText="1"/>
    </xf>
    <xf numFmtId="1" fontId="44" fillId="0" borderId="6" xfId="0" applyNumberFormat="1" applyFont="1" applyFill="1" applyBorder="1" applyAlignment="1">
      <alignment horizontal="left" vertical="center" wrapText="1"/>
    </xf>
    <xf numFmtId="180" fontId="44" fillId="0" borderId="6" xfId="0" applyNumberFormat="1" applyFont="1" applyFill="1" applyBorder="1" applyAlignment="1">
      <alignment horizontal="center" vertical="center" wrapText="1"/>
    </xf>
    <xf numFmtId="1" fontId="44" fillId="6" borderId="6" xfId="0" applyNumberFormat="1" applyFont="1" applyFill="1" applyBorder="1" applyAlignment="1">
      <alignment horizontal="left" vertical="center" wrapText="1"/>
    </xf>
    <xf numFmtId="4" fontId="44" fillId="0" borderId="6" xfId="0" applyNumberFormat="1" applyFont="1" applyFill="1" applyBorder="1" applyAlignment="1">
      <alignment horizontal="center" vertical="center" wrapText="1"/>
    </xf>
    <xf numFmtId="0" fontId="50" fillId="0" borderId="15"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0" xfId="0" applyFont="1" applyFill="1" applyAlignment="1">
      <alignment horizontal="left" vertical="center" wrapText="1"/>
    </xf>
    <xf numFmtId="180" fontId="44" fillId="0" borderId="6" xfId="0" applyNumberFormat="1" applyFont="1" applyFill="1" applyBorder="1" applyAlignment="1">
      <alignment horizontal="right" vertical="center" wrapText="1"/>
    </xf>
    <xf numFmtId="0" fontId="0" fillId="0" borderId="0" xfId="0" applyFont="1" applyFill="1" applyAlignment="1">
      <alignment vertical="center"/>
    </xf>
    <xf numFmtId="0" fontId="40" fillId="0" borderId="0" xfId="0" applyFont="1" applyFill="1" applyBorder="1" applyAlignment="1">
      <alignment horizontal="right" vertical="center" wrapText="1"/>
    </xf>
    <xf numFmtId="176" fontId="11" fillId="7" borderId="0" xfId="0" applyNumberFormat="1" applyFont="1" applyFill="1" applyBorder="1" applyAlignment="1">
      <alignment horizontal="left" vertical="center" wrapText="1"/>
    </xf>
    <xf numFmtId="176" fontId="42" fillId="0" borderId="0" xfId="0" applyNumberFormat="1" applyFont="1" applyFill="1" applyBorder="1" applyAlignment="1">
      <alignment vertical="center" wrapText="1"/>
    </xf>
    <xf numFmtId="176" fontId="11" fillId="7" borderId="0" xfId="0" applyNumberFormat="1" applyFont="1" applyFill="1" applyBorder="1" applyAlignment="1">
      <alignment horizontal="right" vertical="center"/>
    </xf>
    <xf numFmtId="176" fontId="11" fillId="7" borderId="6" xfId="0" applyNumberFormat="1" applyFont="1" applyFill="1" applyBorder="1" applyAlignment="1">
      <alignment horizontal="center" vertical="center"/>
    </xf>
    <xf numFmtId="176" fontId="11" fillId="7" borderId="6" xfId="0" applyNumberFormat="1" applyFont="1" applyFill="1" applyBorder="1" applyAlignment="1">
      <alignment horizontal="center" vertical="center" wrapText="1"/>
    </xf>
    <xf numFmtId="176" fontId="42" fillId="0" borderId="6" xfId="0" applyNumberFormat="1" applyFont="1" applyFill="1" applyBorder="1" applyAlignment="1">
      <alignment horizontal="left" vertical="center" wrapText="1"/>
    </xf>
    <xf numFmtId="176" fontId="42" fillId="0" borderId="6" xfId="0" applyNumberFormat="1" applyFont="1" applyFill="1" applyBorder="1" applyAlignment="1">
      <alignment horizontal="center" vertical="center" wrapText="1"/>
    </xf>
    <xf numFmtId="0" fontId="42" fillId="0" borderId="6" xfId="0" applyNumberFormat="1" applyFont="1" applyFill="1" applyBorder="1" applyAlignment="1">
      <alignment horizontal="left" vertical="center" wrapText="1"/>
    </xf>
    <xf numFmtId="0" fontId="52" fillId="0" borderId="0" xfId="0" applyFont="1">
      <alignment vertical="center"/>
    </xf>
    <xf numFmtId="0" fontId="0" fillId="0" borderId="0" xfId="0" applyFont="1" applyFill="1" applyAlignment="1">
      <alignment horizontal="center" vertical="center"/>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7" xfId="0" applyFont="1" applyFill="1" applyBorder="1" applyAlignment="1">
      <alignment horizontal="right" vertical="center" wrapText="1"/>
    </xf>
    <xf numFmtId="0" fontId="42"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0" borderId="6" xfId="0" applyFont="1" applyFill="1" applyBorder="1" applyAlignment="1">
      <alignment horizontal="center" vertical="center" wrapText="1"/>
    </xf>
    <xf numFmtId="0" fontId="42" fillId="0" borderId="6" xfId="0" applyFont="1" applyFill="1" applyBorder="1" applyAlignment="1">
      <alignment vertical="center" wrapText="1"/>
    </xf>
    <xf numFmtId="0" fontId="42" fillId="0" borderId="6"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53" fillId="7" borderId="0" xfId="0" applyFont="1" applyFill="1" applyBorder="1" applyAlignment="1">
      <alignment horizontal="center" vertical="center"/>
    </xf>
    <xf numFmtId="0" fontId="12" fillId="7" borderId="0" xfId="0" applyFont="1" applyFill="1" applyBorder="1" applyAlignment="1">
      <alignment horizontal="left" vertical="center" wrapText="1"/>
    </xf>
    <xf numFmtId="2" fontId="11" fillId="7" borderId="0" xfId="0" applyNumberFormat="1" applyFont="1" applyFill="1" applyBorder="1" applyAlignment="1">
      <alignment horizontal="left" vertical="center"/>
    </xf>
    <xf numFmtId="2" fontId="11" fillId="7" borderId="0" xfId="0" applyNumberFormat="1" applyFont="1" applyFill="1" applyBorder="1" applyAlignment="1">
      <alignment horizontal="center" vertical="center"/>
    </xf>
    <xf numFmtId="0" fontId="11" fillId="7" borderId="0" xfId="0" applyFont="1" applyFill="1" applyBorder="1" applyAlignment="1">
      <alignment horizontal="right" vertical="center" wrapText="1"/>
    </xf>
    <xf numFmtId="0" fontId="42" fillId="0" borderId="0" xfId="0" applyFont="1" applyBorder="1" applyAlignment="1">
      <alignment vertical="center" wrapText="1"/>
    </xf>
    <xf numFmtId="0" fontId="11" fillId="7" borderId="6" xfId="0" applyFont="1" applyFill="1" applyBorder="1" applyAlignment="1">
      <alignment horizontal="center" vertical="center" wrapText="1"/>
    </xf>
    <xf numFmtId="49" fontId="11" fillId="7" borderId="6" xfId="0" applyNumberFormat="1" applyFont="1" applyFill="1" applyBorder="1" applyAlignment="1">
      <alignment horizontal="center" vertical="center" wrapText="1"/>
    </xf>
    <xf numFmtId="177" fontId="11" fillId="7" borderId="6" xfId="0" applyNumberFormat="1" applyFont="1" applyFill="1" applyBorder="1" applyAlignment="1">
      <alignment horizontal="center" vertical="center" wrapText="1"/>
    </xf>
    <xf numFmtId="0" fontId="42" fillId="0" borderId="6" xfId="0" applyFont="1" applyBorder="1" applyAlignment="1">
      <alignment horizontal="left" vertical="center" wrapText="1"/>
    </xf>
    <xf numFmtId="4" fontId="42" fillId="0" borderId="6" xfId="0" applyNumberFormat="1" applyFont="1" applyBorder="1" applyAlignment="1">
      <alignment horizontal="center" vertical="center" wrapText="1"/>
    </xf>
    <xf numFmtId="0" fontId="12" fillId="7" borderId="0" xfId="0" applyFont="1" applyFill="1" applyBorder="1" applyAlignment="1"/>
    <xf numFmtId="0" fontId="12" fillId="7" borderId="0" xfId="0" applyFont="1" applyFill="1" applyBorder="1" applyAlignment="1">
      <alignment vertical="center" wrapText="1"/>
    </xf>
    <xf numFmtId="177" fontId="11" fillId="7" borderId="0" xfId="0" applyNumberFormat="1" applyFont="1" applyFill="1" applyBorder="1" applyAlignment="1">
      <alignment horizontal="right" vertical="center"/>
    </xf>
    <xf numFmtId="0" fontId="40" fillId="0" borderId="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40" fillId="0" borderId="6" xfId="0" applyFont="1" applyBorder="1" applyAlignment="1">
      <alignment horizontal="center" vertical="center" wrapText="1"/>
    </xf>
    <xf numFmtId="0" fontId="42" fillId="0" borderId="6" xfId="0" applyFont="1" applyBorder="1" applyAlignment="1">
      <alignment vertical="center" wrapText="1"/>
    </xf>
    <xf numFmtId="176" fontId="42" fillId="0" borderId="6" xfId="0" applyNumberFormat="1" applyFont="1" applyBorder="1" applyAlignment="1">
      <alignment horizontal="center" vertical="center" wrapText="1"/>
    </xf>
    <xf numFmtId="176" fontId="42" fillId="0" borderId="6" xfId="0" applyNumberFormat="1" applyFont="1" applyBorder="1" applyAlignment="1">
      <alignment horizontal="left" vertical="center" wrapText="1"/>
    </xf>
    <xf numFmtId="176" fontId="42" fillId="0" borderId="6" xfId="0" applyNumberFormat="1" applyFont="1" applyBorder="1" applyAlignment="1">
      <alignment vertical="center" wrapText="1"/>
    </xf>
    <xf numFmtId="0" fontId="54" fillId="0" borderId="0" xfId="0" applyFont="1" applyFill="1" applyBorder="1" applyAlignment="1">
      <alignment horizontal="center" vertical="center" wrapText="1"/>
    </xf>
    <xf numFmtId="0" fontId="42" fillId="0" borderId="0" xfId="0" applyFont="1" applyFill="1" applyBorder="1" applyAlignment="1">
      <alignment horizontal="right" vertical="center" wrapText="1"/>
    </xf>
    <xf numFmtId="0" fontId="42" fillId="0" borderId="0"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32489;&#25928;&#30446;&#26631;&#31649;&#29702;\&#30003;&#25253;&#34920;&#65288;&#20844;&#243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整体表"/>
      <sheetName val="1"/>
      <sheetName val="2"/>
      <sheetName val="3"/>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D12" sqref="D12"/>
    </sheetView>
  </sheetViews>
  <sheetFormatPr defaultColWidth="10" defaultRowHeight="13.5" outlineLevelCol="1"/>
  <cols>
    <col min="1" max="1" width="31.125" customWidth="1"/>
    <col min="2" max="2" width="48.5" customWidth="1"/>
    <col min="3" max="3" width="14.125" customWidth="1"/>
    <col min="4" max="4" width="11.375" customWidth="1"/>
    <col min="5" max="5" width="8.75" customWidth="1"/>
    <col min="6" max="7" width="10.75" customWidth="1"/>
    <col min="8" max="8" width="7.875" customWidth="1"/>
    <col min="9" max="9" width="9.75" customWidth="1"/>
    <col min="10" max="10" width="7.625" customWidth="1"/>
    <col min="11" max="11" width="8.25" customWidth="1"/>
    <col min="12" max="18" width="9.75" customWidth="1"/>
  </cols>
  <sheetData>
    <row r="1" ht="21" customHeight="1" spans="1:2">
      <c r="A1" s="210" t="s">
        <v>0</v>
      </c>
      <c r="B1" s="210"/>
    </row>
    <row r="2" ht="36" customHeight="1" spans="1:2">
      <c r="A2" s="211" t="s">
        <v>1</v>
      </c>
      <c r="B2" s="212" t="s">
        <v>2</v>
      </c>
    </row>
    <row r="3" ht="36" customHeight="1" spans="1:2">
      <c r="A3" s="182" t="s">
        <v>3</v>
      </c>
      <c r="B3" s="182" t="s">
        <v>4</v>
      </c>
    </row>
    <row r="4" ht="36" customHeight="1" spans="1:2">
      <c r="A4" s="183" t="s">
        <v>5</v>
      </c>
      <c r="B4" s="183" t="s">
        <v>6</v>
      </c>
    </row>
    <row r="5" ht="36" customHeight="1" spans="1:2">
      <c r="A5" s="183" t="s">
        <v>7</v>
      </c>
      <c r="B5" s="183" t="s">
        <v>8</v>
      </c>
    </row>
    <row r="6" ht="36" customHeight="1" spans="1:2">
      <c r="A6" s="183" t="s">
        <v>9</v>
      </c>
      <c r="B6" s="183" t="s">
        <v>10</v>
      </c>
    </row>
    <row r="7" ht="36" customHeight="1" spans="1:2">
      <c r="A7" s="183" t="s">
        <v>11</v>
      </c>
      <c r="B7" s="183" t="s">
        <v>12</v>
      </c>
    </row>
    <row r="8" ht="36" customHeight="1" spans="1:2">
      <c r="A8" s="183" t="s">
        <v>13</v>
      </c>
      <c r="B8" s="183" t="s">
        <v>14</v>
      </c>
    </row>
    <row r="9" ht="36" customHeight="1" spans="1:2">
      <c r="A9" s="183" t="s">
        <v>15</v>
      </c>
      <c r="B9" s="183" t="s">
        <v>16</v>
      </c>
    </row>
    <row r="10" ht="36" customHeight="1" spans="1:2">
      <c r="A10" s="183" t="s">
        <v>17</v>
      </c>
      <c r="B10" s="183" t="s">
        <v>18</v>
      </c>
    </row>
    <row r="11" ht="36" customHeight="1" spans="1:2">
      <c r="A11" s="183" t="s">
        <v>19</v>
      </c>
      <c r="B11" s="183" t="s">
        <v>20</v>
      </c>
    </row>
    <row r="12" ht="36" customHeight="1" spans="1:2">
      <c r="A12" s="183" t="s">
        <v>21</v>
      </c>
      <c r="B12" s="183" t="s">
        <v>22</v>
      </c>
    </row>
    <row r="13" ht="28" customHeight="1"/>
    <row r="14" ht="28" customHeight="1"/>
    <row r="15" ht="28" customHeight="1"/>
    <row r="16" ht="28" customHeight="1"/>
    <row r="17" ht="28" customHeight="1"/>
    <row r="18" ht="28" customHeight="1"/>
    <row r="19" ht="28" customHeight="1"/>
    <row r="20" ht="28" customHeight="1"/>
    <row r="21" ht="14.25" customHeight="1"/>
  </sheetData>
  <mergeCells count="1">
    <mergeCell ref="A1:B1"/>
  </mergeCells>
  <pageMargins left="0.751388888888889" right="0.751388888888889" top="0.267361111111111" bottom="0.267361111111111" header="0" footer="0"/>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workbookViewId="0">
      <selection activeCell="A2" sqref="A2:O2"/>
    </sheetView>
  </sheetViews>
  <sheetFormatPr defaultColWidth="9" defaultRowHeight="13.5"/>
  <cols>
    <col min="4" max="5" width="10.375"/>
  </cols>
  <sheetData>
    <row r="1" spans="1:16">
      <c r="A1" s="116"/>
      <c r="B1" s="116"/>
      <c r="C1" s="116"/>
      <c r="D1" s="116"/>
      <c r="E1" s="116"/>
      <c r="F1" s="116"/>
      <c r="G1" s="116"/>
      <c r="H1" s="116"/>
      <c r="I1" s="116"/>
      <c r="J1" s="116"/>
      <c r="K1" s="116"/>
      <c r="L1" s="116"/>
      <c r="M1" s="116"/>
      <c r="N1" s="116"/>
      <c r="O1" s="116"/>
      <c r="P1" s="122" t="s">
        <v>21</v>
      </c>
    </row>
    <row r="2" ht="22.5" spans="1:16">
      <c r="A2" s="117" t="s">
        <v>257</v>
      </c>
      <c r="B2" s="117"/>
      <c r="C2" s="117"/>
      <c r="D2" s="117"/>
      <c r="E2" s="117"/>
      <c r="F2" s="117"/>
      <c r="G2" s="117"/>
      <c r="H2" s="117"/>
      <c r="I2" s="117"/>
      <c r="J2" s="117"/>
      <c r="K2" s="117"/>
      <c r="L2" s="117"/>
      <c r="M2" s="117"/>
      <c r="N2" s="117"/>
      <c r="O2" s="117"/>
      <c r="P2" s="122"/>
    </row>
    <row r="3" ht="28" customHeight="1" spans="1:16">
      <c r="A3" s="118" t="s">
        <v>1</v>
      </c>
      <c r="B3" s="118" t="s">
        <v>2</v>
      </c>
      <c r="C3" s="118"/>
      <c r="D3" s="118"/>
      <c r="E3" s="118"/>
      <c r="F3" s="118"/>
      <c r="G3" s="118"/>
      <c r="H3" s="118"/>
      <c r="I3" s="118"/>
      <c r="J3" s="118"/>
      <c r="K3" s="118"/>
      <c r="L3" s="122"/>
      <c r="M3" s="122"/>
      <c r="N3" s="116" t="s">
        <v>23</v>
      </c>
      <c r="O3" s="116"/>
      <c r="P3" s="116"/>
    </row>
    <row r="4" ht="21" customHeight="1" spans="1:16">
      <c r="A4" s="119" t="s">
        <v>258</v>
      </c>
      <c r="B4" s="119" t="s">
        <v>240</v>
      </c>
      <c r="C4" s="119" t="s">
        <v>259</v>
      </c>
      <c r="D4" s="119" t="s">
        <v>78</v>
      </c>
      <c r="E4" s="119" t="s">
        <v>260</v>
      </c>
      <c r="F4" s="119"/>
      <c r="G4" s="119"/>
      <c r="H4" s="119" t="s">
        <v>261</v>
      </c>
      <c r="I4" s="119"/>
      <c r="J4" s="119"/>
      <c r="K4" s="119" t="s">
        <v>82</v>
      </c>
      <c r="L4" s="119" t="s">
        <v>262</v>
      </c>
      <c r="M4" s="119" t="s">
        <v>263</v>
      </c>
      <c r="N4" s="119" t="s">
        <v>88</v>
      </c>
      <c r="O4" s="119" t="s">
        <v>264</v>
      </c>
      <c r="P4" s="119" t="s">
        <v>265</v>
      </c>
    </row>
    <row r="5" ht="36" customHeight="1" spans="1:16">
      <c r="A5" s="119"/>
      <c r="B5" s="119"/>
      <c r="C5" s="119"/>
      <c r="D5" s="119"/>
      <c r="E5" s="119" t="s">
        <v>79</v>
      </c>
      <c r="F5" s="119" t="s">
        <v>80</v>
      </c>
      <c r="G5" s="119" t="s">
        <v>81</v>
      </c>
      <c r="H5" s="119" t="s">
        <v>79</v>
      </c>
      <c r="I5" s="119" t="s">
        <v>80</v>
      </c>
      <c r="J5" s="119" t="s">
        <v>81</v>
      </c>
      <c r="K5" s="119"/>
      <c r="L5" s="119"/>
      <c r="M5" s="119"/>
      <c r="N5" s="119"/>
      <c r="O5" s="119"/>
      <c r="P5" s="119"/>
    </row>
    <row r="6" ht="64" customHeight="1" spans="1:16">
      <c r="A6" s="119" t="s">
        <v>266</v>
      </c>
      <c r="B6" s="119" t="s">
        <v>267</v>
      </c>
      <c r="C6" s="119" t="s">
        <v>2</v>
      </c>
      <c r="D6" s="120">
        <f>E6</f>
        <v>70</v>
      </c>
      <c r="E6" s="120">
        <v>70</v>
      </c>
      <c r="F6" s="121"/>
      <c r="G6" s="121"/>
      <c r="H6" s="121"/>
      <c r="I6" s="121"/>
      <c r="J6" s="121"/>
      <c r="K6" s="123"/>
      <c r="L6" s="121"/>
      <c r="M6" s="121"/>
      <c r="N6" s="121"/>
      <c r="O6" s="121"/>
      <c r="P6" s="121"/>
    </row>
    <row r="7" ht="64" customHeight="1" spans="1:16">
      <c r="A7" s="119" t="s">
        <v>266</v>
      </c>
      <c r="B7" s="119" t="s">
        <v>268</v>
      </c>
      <c r="C7" s="119" t="s">
        <v>2</v>
      </c>
      <c r="D7" s="120">
        <f>E7</f>
        <v>70</v>
      </c>
      <c r="E7" s="120">
        <v>70</v>
      </c>
      <c r="F7" s="121"/>
      <c r="G7" s="121"/>
      <c r="H7" s="121"/>
      <c r="I7" s="121"/>
      <c r="J7" s="121"/>
      <c r="K7" s="123"/>
      <c r="L7" s="121"/>
      <c r="M7" s="121"/>
      <c r="N7" s="121"/>
      <c r="O7" s="121"/>
      <c r="P7" s="121"/>
    </row>
    <row r="8" ht="64" customHeight="1" spans="1:16">
      <c r="A8" s="119" t="s">
        <v>266</v>
      </c>
      <c r="B8" s="119" t="s">
        <v>269</v>
      </c>
      <c r="C8" s="119" t="s">
        <v>2</v>
      </c>
      <c r="D8" s="120">
        <f>E8</f>
        <v>50</v>
      </c>
      <c r="E8" s="120">
        <v>50</v>
      </c>
      <c r="F8" s="121"/>
      <c r="G8" s="121"/>
      <c r="H8" s="121"/>
      <c r="I8" s="121"/>
      <c r="J8" s="121"/>
      <c r="K8" s="123"/>
      <c r="L8" s="121"/>
      <c r="M8" s="121"/>
      <c r="N8" s="121"/>
      <c r="O8" s="121"/>
      <c r="P8" s="121"/>
    </row>
    <row r="9" ht="64" customHeight="1" spans="1:16">
      <c r="A9" s="119" t="s">
        <v>270</v>
      </c>
      <c r="B9" s="119"/>
      <c r="C9" s="119"/>
      <c r="D9" s="120">
        <f>E9</f>
        <v>190</v>
      </c>
      <c r="E9" s="120">
        <v>190</v>
      </c>
      <c r="F9" s="121"/>
      <c r="G9" s="121"/>
      <c r="H9" s="121"/>
      <c r="I9" s="121"/>
      <c r="J9" s="121"/>
      <c r="K9" s="123"/>
      <c r="L9" s="121"/>
      <c r="M9" s="121"/>
      <c r="N9" s="121"/>
      <c r="O9" s="121"/>
      <c r="P9" s="121"/>
    </row>
  </sheetData>
  <mergeCells count="16">
    <mergeCell ref="A1:O1"/>
    <mergeCell ref="A2:O2"/>
    <mergeCell ref="B3:D3"/>
    <mergeCell ref="N3:P3"/>
    <mergeCell ref="E4:G4"/>
    <mergeCell ref="H4:J4"/>
    <mergeCell ref="A4:A5"/>
    <mergeCell ref="B4:B5"/>
    <mergeCell ref="C4:C5"/>
    <mergeCell ref="D4:D5"/>
    <mergeCell ref="K4:K5"/>
    <mergeCell ref="L4:L5"/>
    <mergeCell ref="M4:M5"/>
    <mergeCell ref="N4:N5"/>
    <mergeCell ref="O4:O5"/>
    <mergeCell ref="P4:P5"/>
  </mergeCells>
  <pageMargins left="0.751388888888889" right="0.751388888888889" top="1" bottom="1" header="0.5" footer="0.5"/>
  <pageSetup paperSize="9" scale="9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workbookViewId="0">
      <selection activeCell="A1" sqref="$A1:$XFD1048576"/>
    </sheetView>
  </sheetViews>
  <sheetFormatPr defaultColWidth="9" defaultRowHeight="14.25"/>
  <cols>
    <col min="1" max="1" width="11.9083333333333" style="93" customWidth="1"/>
    <col min="2" max="2" width="10.875" style="93" customWidth="1"/>
    <col min="3" max="3" width="18.8" style="93" customWidth="1"/>
    <col min="4" max="4" width="9.68333333333333" style="93" customWidth="1"/>
    <col min="5" max="5" width="19.9416666666667" style="93" customWidth="1"/>
    <col min="6" max="6" width="53.5666666666667" style="93" customWidth="1"/>
    <col min="7" max="7" width="15.6333333333333" style="93" customWidth="1"/>
    <col min="8" max="8" width="8.63333333333333" style="93" customWidth="1"/>
    <col min="9" max="10" width="20.6333333333333" style="93" customWidth="1"/>
    <col min="11" max="11" width="15.6333333333333" style="93" customWidth="1"/>
    <col min="12" max="16384" width="9" style="93"/>
  </cols>
  <sheetData>
    <row r="1" s="93" customFormat="1" ht="22.5" spans="1:11">
      <c r="A1" s="94" t="s">
        <v>271</v>
      </c>
      <c r="B1" s="94"/>
      <c r="C1" s="94"/>
      <c r="D1" s="94"/>
      <c r="E1" s="94"/>
      <c r="F1" s="94"/>
      <c r="G1" s="95"/>
      <c r="H1" s="95"/>
      <c r="I1" s="95"/>
      <c r="J1" s="95"/>
      <c r="K1" s="95"/>
    </row>
    <row r="2" s="93" customFormat="1" ht="22.5" spans="1:11">
      <c r="A2" s="96" t="s">
        <v>272</v>
      </c>
      <c r="B2" s="96"/>
      <c r="C2" s="96"/>
      <c r="D2" s="96"/>
      <c r="E2" s="96"/>
      <c r="F2" s="96"/>
      <c r="G2" s="95"/>
      <c r="H2" s="95"/>
      <c r="I2" s="95"/>
      <c r="J2" s="95"/>
      <c r="K2" s="95"/>
    </row>
    <row r="3" s="93" customFormat="1" ht="28" customHeight="1" spans="1:11">
      <c r="A3" s="97" t="s">
        <v>273</v>
      </c>
      <c r="B3" s="97"/>
      <c r="C3" s="98" t="s">
        <v>274</v>
      </c>
      <c r="D3" s="98"/>
      <c r="E3" s="98"/>
      <c r="F3" s="98"/>
      <c r="G3" s="95"/>
      <c r="H3" s="95"/>
      <c r="I3" s="95"/>
      <c r="J3" s="95"/>
      <c r="K3" s="95"/>
    </row>
    <row r="4" s="93" customFormat="1" ht="24" customHeight="1" spans="1:11">
      <c r="A4" s="97" t="s">
        <v>275</v>
      </c>
      <c r="B4" s="98" t="s">
        <v>276</v>
      </c>
      <c r="C4" s="99" t="s">
        <v>277</v>
      </c>
      <c r="D4" s="99"/>
      <c r="E4" s="99"/>
      <c r="F4" s="99"/>
      <c r="G4" s="95"/>
      <c r="H4" s="95"/>
      <c r="I4" s="95"/>
      <c r="J4" s="95"/>
      <c r="K4" s="95"/>
    </row>
    <row r="5" s="93" customFormat="1" ht="24" customHeight="1" spans="1:11">
      <c r="A5" s="97"/>
      <c r="B5" s="98" t="s">
        <v>278</v>
      </c>
      <c r="C5" s="99" t="s">
        <v>279</v>
      </c>
      <c r="D5" s="99"/>
      <c r="E5" s="99"/>
      <c r="F5" s="99"/>
      <c r="G5" s="95"/>
      <c r="H5" s="95"/>
      <c r="I5" s="95"/>
      <c r="J5" s="95"/>
      <c r="K5" s="95"/>
    </row>
    <row r="6" s="93" customFormat="1" ht="24" customHeight="1" spans="1:11">
      <c r="A6" s="97"/>
      <c r="B6" s="98" t="s">
        <v>280</v>
      </c>
      <c r="C6" s="99" t="s">
        <v>281</v>
      </c>
      <c r="D6" s="99"/>
      <c r="E6" s="99"/>
      <c r="F6" s="99"/>
      <c r="G6" s="95"/>
      <c r="H6" s="95"/>
      <c r="I6" s="95"/>
      <c r="J6" s="95"/>
      <c r="K6" s="95"/>
    </row>
    <row r="7" s="93" customFormat="1" ht="24" customHeight="1" spans="1:11">
      <c r="A7" s="97"/>
      <c r="B7" s="98" t="s">
        <v>282</v>
      </c>
      <c r="C7" s="99" t="s">
        <v>283</v>
      </c>
      <c r="D7" s="99"/>
      <c r="E7" s="99"/>
      <c r="F7" s="99"/>
      <c r="G7" s="95"/>
      <c r="H7" s="95"/>
      <c r="I7" s="95"/>
      <c r="J7" s="95"/>
      <c r="K7" s="95"/>
    </row>
    <row r="8" s="93" customFormat="1" spans="1:11">
      <c r="A8" s="97" t="s">
        <v>284</v>
      </c>
      <c r="B8" s="100" t="s">
        <v>285</v>
      </c>
      <c r="C8" s="100" t="s">
        <v>286</v>
      </c>
      <c r="D8" s="100" t="s">
        <v>287</v>
      </c>
      <c r="E8" s="100"/>
      <c r="F8" s="100"/>
      <c r="G8" s="95"/>
      <c r="H8" s="95"/>
      <c r="I8" s="95"/>
      <c r="J8" s="95"/>
      <c r="K8" s="95"/>
    </row>
    <row r="9" s="93" customFormat="1" spans="1:11">
      <c r="A9" s="97"/>
      <c r="B9" s="100"/>
      <c r="C9" s="100"/>
      <c r="D9" s="101" t="s">
        <v>78</v>
      </c>
      <c r="E9" s="102" t="s">
        <v>288</v>
      </c>
      <c r="F9" s="103" t="s">
        <v>289</v>
      </c>
      <c r="G9" s="95"/>
      <c r="H9" s="95"/>
      <c r="I9" s="95"/>
      <c r="J9" s="95"/>
      <c r="K9" s="95"/>
    </row>
    <row r="10" s="93" customFormat="1" ht="27" spans="1:11">
      <c r="A10" s="97"/>
      <c r="B10" s="104" t="s">
        <v>290</v>
      </c>
      <c r="C10" s="99" t="s">
        <v>291</v>
      </c>
      <c r="D10" s="98">
        <f t="shared" ref="D10:D13" si="0">E10</f>
        <v>371.99</v>
      </c>
      <c r="E10" s="98">
        <v>371.99</v>
      </c>
      <c r="F10" s="105"/>
      <c r="G10" s="95"/>
      <c r="H10" s="95"/>
      <c r="I10" s="95"/>
      <c r="J10" s="95"/>
      <c r="K10" s="95"/>
    </row>
    <row r="11" s="93" customFormat="1" ht="22.5" spans="1:11">
      <c r="A11" s="97"/>
      <c r="B11" s="104" t="s">
        <v>292</v>
      </c>
      <c r="C11" s="99" t="s">
        <v>293</v>
      </c>
      <c r="D11" s="98">
        <f t="shared" si="0"/>
        <v>70</v>
      </c>
      <c r="E11" s="98">
        <v>70</v>
      </c>
      <c r="F11" s="105"/>
      <c r="G11" s="95"/>
      <c r="H11" s="95"/>
      <c r="I11" s="95"/>
      <c r="J11" s="95"/>
      <c r="K11" s="95"/>
    </row>
    <row r="12" s="93" customFormat="1" ht="22.5" spans="1:11">
      <c r="A12" s="97"/>
      <c r="B12" s="104" t="s">
        <v>294</v>
      </c>
      <c r="C12" s="99" t="s">
        <v>295</v>
      </c>
      <c r="D12" s="98">
        <f t="shared" si="0"/>
        <v>50</v>
      </c>
      <c r="E12" s="98">
        <v>50</v>
      </c>
      <c r="F12" s="105"/>
      <c r="G12" s="95"/>
      <c r="H12" s="95"/>
      <c r="I12" s="95"/>
      <c r="J12" s="95"/>
      <c r="K12" s="95"/>
    </row>
    <row r="13" s="93" customFormat="1" ht="22.5" spans="1:11">
      <c r="A13" s="97"/>
      <c r="B13" s="104" t="s">
        <v>296</v>
      </c>
      <c r="C13" s="99" t="s">
        <v>297</v>
      </c>
      <c r="D13" s="98">
        <f t="shared" si="0"/>
        <v>70</v>
      </c>
      <c r="E13" s="98">
        <v>70</v>
      </c>
      <c r="F13" s="105"/>
      <c r="G13" s="95"/>
      <c r="H13" s="95"/>
      <c r="I13" s="95"/>
      <c r="J13" s="95"/>
      <c r="K13" s="95"/>
    </row>
    <row r="14" s="93" customFormat="1" ht="30" customHeight="1" spans="1:11">
      <c r="A14" s="106" t="s">
        <v>298</v>
      </c>
      <c r="B14" s="100" t="s">
        <v>299</v>
      </c>
      <c r="C14" s="103" t="s">
        <v>300</v>
      </c>
      <c r="D14" s="107" t="s">
        <v>301</v>
      </c>
      <c r="E14" s="108" t="s">
        <v>302</v>
      </c>
      <c r="F14" s="108" t="s">
        <v>303</v>
      </c>
      <c r="G14" s="95"/>
      <c r="H14" s="95"/>
      <c r="I14" s="95"/>
      <c r="J14" s="95"/>
      <c r="K14" s="95"/>
    </row>
    <row r="15" s="93" customFormat="1" ht="36" spans="1:11">
      <c r="A15" s="109" t="s">
        <v>304</v>
      </c>
      <c r="B15" s="110" t="s">
        <v>305</v>
      </c>
      <c r="C15" s="111" t="s">
        <v>306</v>
      </c>
      <c r="D15" s="98" t="s">
        <v>307</v>
      </c>
      <c r="E15" s="112" t="s">
        <v>308</v>
      </c>
      <c r="F15" s="112"/>
      <c r="G15" s="95"/>
      <c r="H15" s="95"/>
      <c r="I15" s="95"/>
      <c r="J15" s="95"/>
      <c r="K15" s="95"/>
    </row>
    <row r="16" s="93" customFormat="1" ht="36" spans="1:11">
      <c r="A16" s="109"/>
      <c r="B16" s="110"/>
      <c r="C16" s="111" t="s">
        <v>309</v>
      </c>
      <c r="D16" s="98" t="s">
        <v>310</v>
      </c>
      <c r="E16" s="112" t="s">
        <v>311</v>
      </c>
      <c r="F16" s="112"/>
      <c r="G16" s="95"/>
      <c r="H16" s="95"/>
      <c r="I16" s="95"/>
      <c r="J16" s="95"/>
      <c r="K16" s="95"/>
    </row>
    <row r="17" s="93" customFormat="1" ht="36" spans="1:11">
      <c r="A17" s="109"/>
      <c r="B17" s="110"/>
      <c r="C17" s="111" t="s">
        <v>312</v>
      </c>
      <c r="D17" s="98" t="s">
        <v>313</v>
      </c>
      <c r="E17" s="112" t="s">
        <v>314</v>
      </c>
      <c r="F17" s="112"/>
      <c r="G17" s="95"/>
      <c r="H17" s="95"/>
      <c r="I17" s="95"/>
      <c r="J17" s="95"/>
      <c r="K17" s="95"/>
    </row>
    <row r="18" s="93" customFormat="1" ht="24" spans="1:11">
      <c r="A18" s="109" t="s">
        <v>304</v>
      </c>
      <c r="B18" s="110" t="s">
        <v>315</v>
      </c>
      <c r="C18" s="111" t="s">
        <v>316</v>
      </c>
      <c r="D18" s="113">
        <v>1</v>
      </c>
      <c r="E18" s="111" t="s">
        <v>317</v>
      </c>
      <c r="F18" s="111" t="s">
        <v>318</v>
      </c>
      <c r="G18" s="95"/>
      <c r="H18" s="95"/>
      <c r="I18" s="95"/>
      <c r="J18" s="95"/>
      <c r="K18" s="95"/>
    </row>
    <row r="19" s="93" customFormat="1" ht="36" spans="1:11">
      <c r="A19" s="109"/>
      <c r="B19" s="110"/>
      <c r="C19" s="111" t="s">
        <v>319</v>
      </c>
      <c r="D19" s="113">
        <v>1</v>
      </c>
      <c r="E19" s="111" t="s">
        <v>320</v>
      </c>
      <c r="F19" s="111" t="s">
        <v>321</v>
      </c>
      <c r="G19" s="95"/>
      <c r="H19" s="95"/>
      <c r="I19" s="95"/>
      <c r="J19" s="95"/>
      <c r="K19" s="95"/>
    </row>
    <row r="20" s="93" customFormat="1" ht="31" customHeight="1" spans="1:11">
      <c r="A20" s="109"/>
      <c r="B20" s="110" t="s">
        <v>322</v>
      </c>
      <c r="C20" s="111" t="s">
        <v>323</v>
      </c>
      <c r="D20" s="98" t="s">
        <v>324</v>
      </c>
      <c r="E20" s="111" t="s">
        <v>325</v>
      </c>
      <c r="F20" s="114" t="s">
        <v>326</v>
      </c>
      <c r="G20" s="95"/>
      <c r="H20" s="95"/>
      <c r="I20" s="95"/>
      <c r="J20" s="95"/>
      <c r="K20" s="95"/>
    </row>
    <row r="21" s="93" customFormat="1" ht="24" spans="1:11">
      <c r="A21" s="109"/>
      <c r="B21" s="110" t="s">
        <v>327</v>
      </c>
      <c r="C21" s="111" t="s">
        <v>328</v>
      </c>
      <c r="D21" s="98" t="s">
        <v>324</v>
      </c>
      <c r="E21" s="111" t="s">
        <v>329</v>
      </c>
      <c r="F21" s="111" t="s">
        <v>330</v>
      </c>
      <c r="G21" s="95"/>
      <c r="H21" s="95"/>
      <c r="I21" s="95"/>
      <c r="J21" s="95"/>
      <c r="K21" s="95"/>
    </row>
    <row r="22" s="93" customFormat="1" ht="48" spans="1:11">
      <c r="A22" s="109" t="s">
        <v>331</v>
      </c>
      <c r="B22" s="110" t="s">
        <v>332</v>
      </c>
      <c r="C22" s="111" t="s">
        <v>333</v>
      </c>
      <c r="D22" s="113" t="s">
        <v>334</v>
      </c>
      <c r="E22" s="111" t="s">
        <v>335</v>
      </c>
      <c r="F22" s="111" t="s">
        <v>336</v>
      </c>
      <c r="G22" s="95"/>
      <c r="H22" s="95"/>
      <c r="I22" s="95"/>
      <c r="J22" s="95"/>
      <c r="K22" s="95"/>
    </row>
    <row r="23" s="93" customFormat="1" ht="24" spans="1:11">
      <c r="A23" s="109"/>
      <c r="B23" s="110"/>
      <c r="C23" s="111" t="s">
        <v>337</v>
      </c>
      <c r="D23" s="113" t="s">
        <v>338</v>
      </c>
      <c r="E23" s="111"/>
      <c r="F23" s="111" t="s">
        <v>339</v>
      </c>
      <c r="G23" s="95"/>
      <c r="H23" s="95"/>
      <c r="I23" s="95"/>
      <c r="J23" s="95"/>
      <c r="K23" s="95"/>
    </row>
    <row r="24" s="93" customFormat="1" ht="36" spans="1:11">
      <c r="A24" s="109"/>
      <c r="B24" s="110"/>
      <c r="C24" s="111" t="s">
        <v>340</v>
      </c>
      <c r="D24" s="113">
        <v>1</v>
      </c>
      <c r="E24" s="112" t="s">
        <v>341</v>
      </c>
      <c r="F24" s="112" t="s">
        <v>342</v>
      </c>
      <c r="G24" s="95"/>
      <c r="H24" s="95"/>
      <c r="I24" s="95"/>
      <c r="J24" s="95"/>
      <c r="K24" s="95"/>
    </row>
    <row r="25" s="93" customFormat="1" ht="48" spans="1:11">
      <c r="A25" s="109"/>
      <c r="B25" s="110"/>
      <c r="C25" s="111" t="s">
        <v>343</v>
      </c>
      <c r="D25" s="113" t="s">
        <v>344</v>
      </c>
      <c r="E25" s="112"/>
      <c r="F25" s="112" t="s">
        <v>345</v>
      </c>
      <c r="G25" s="95"/>
      <c r="H25" s="95"/>
      <c r="I25" s="95"/>
      <c r="J25" s="95"/>
      <c r="K25" s="95"/>
    </row>
    <row r="26" s="93" customFormat="1" ht="24" spans="1:11">
      <c r="A26" s="109"/>
      <c r="B26" s="110"/>
      <c r="C26" s="111" t="s">
        <v>346</v>
      </c>
      <c r="D26" s="98" t="s">
        <v>347</v>
      </c>
      <c r="E26" s="112"/>
      <c r="F26" s="112" t="s">
        <v>348</v>
      </c>
      <c r="G26" s="95"/>
      <c r="H26" s="95"/>
      <c r="I26" s="95"/>
      <c r="J26" s="95"/>
      <c r="K26" s="95"/>
    </row>
    <row r="27" s="93" customFormat="1" ht="24" spans="1:11">
      <c r="A27" s="109" t="s">
        <v>331</v>
      </c>
      <c r="B27" s="110" t="s">
        <v>332</v>
      </c>
      <c r="C27" s="111" t="s">
        <v>349</v>
      </c>
      <c r="D27" s="98" t="s">
        <v>310</v>
      </c>
      <c r="E27" s="111" t="s">
        <v>350</v>
      </c>
      <c r="F27" s="111" t="s">
        <v>351</v>
      </c>
      <c r="G27" s="95"/>
      <c r="H27" s="95"/>
      <c r="I27" s="95"/>
      <c r="J27" s="95"/>
      <c r="K27" s="95"/>
    </row>
    <row r="28" s="93" customFormat="1" ht="24" spans="1:11">
      <c r="A28" s="109"/>
      <c r="B28" s="110"/>
      <c r="C28" s="111" t="s">
        <v>352</v>
      </c>
      <c r="D28" s="113">
        <v>1</v>
      </c>
      <c r="E28" s="111" t="s">
        <v>353</v>
      </c>
      <c r="F28" s="111" t="s">
        <v>354</v>
      </c>
      <c r="G28" s="95"/>
      <c r="H28" s="95"/>
      <c r="I28" s="95"/>
      <c r="J28" s="95"/>
      <c r="K28" s="95"/>
    </row>
    <row r="29" s="93" customFormat="1" ht="36" spans="1:11">
      <c r="A29" s="109"/>
      <c r="B29" s="110"/>
      <c r="C29" s="111" t="s">
        <v>355</v>
      </c>
      <c r="D29" s="98" t="s">
        <v>356</v>
      </c>
      <c r="E29" s="111" t="s">
        <v>357</v>
      </c>
      <c r="F29" s="111" t="s">
        <v>358</v>
      </c>
      <c r="G29" s="95"/>
      <c r="H29" s="95"/>
      <c r="I29" s="95"/>
      <c r="J29" s="95"/>
      <c r="K29" s="95"/>
    </row>
    <row r="30" s="93" customFormat="1" ht="24" spans="1:11">
      <c r="A30" s="109"/>
      <c r="B30" s="110" t="s">
        <v>359</v>
      </c>
      <c r="C30" s="111" t="s">
        <v>360</v>
      </c>
      <c r="D30" s="98" t="s">
        <v>361</v>
      </c>
      <c r="E30" s="111" t="s">
        <v>362</v>
      </c>
      <c r="F30" s="111" t="s">
        <v>363</v>
      </c>
      <c r="G30" s="95"/>
      <c r="H30" s="95"/>
      <c r="I30" s="95"/>
      <c r="J30" s="95"/>
      <c r="K30" s="95"/>
    </row>
    <row r="31" s="93" customFormat="1" ht="30" customHeight="1" spans="1:11">
      <c r="A31" s="109"/>
      <c r="B31" s="110"/>
      <c r="C31" s="111" t="s">
        <v>364</v>
      </c>
      <c r="D31" s="98" t="s">
        <v>361</v>
      </c>
      <c r="E31" s="111" t="s">
        <v>365</v>
      </c>
      <c r="F31" s="111" t="s">
        <v>366</v>
      </c>
      <c r="G31" s="95"/>
      <c r="H31" s="95"/>
      <c r="I31" s="95"/>
      <c r="J31" s="95"/>
      <c r="K31" s="95"/>
    </row>
    <row r="32" s="93" customFormat="1" ht="74" customHeight="1" spans="1:11">
      <c r="A32" s="109"/>
      <c r="B32" s="110" t="s">
        <v>367</v>
      </c>
      <c r="C32" s="111" t="s">
        <v>368</v>
      </c>
      <c r="D32" s="98" t="s">
        <v>334</v>
      </c>
      <c r="E32" s="111" t="s">
        <v>369</v>
      </c>
      <c r="F32" s="111" t="s">
        <v>370</v>
      </c>
      <c r="G32" s="95"/>
      <c r="H32" s="95"/>
      <c r="I32" s="95"/>
      <c r="J32" s="95"/>
      <c r="K32" s="95"/>
    </row>
    <row r="33" s="93" customFormat="1" ht="28" customHeight="1" spans="1:11">
      <c r="A33" s="109"/>
      <c r="B33" s="110"/>
      <c r="C33" s="111" t="s">
        <v>371</v>
      </c>
      <c r="D33" s="98" t="s">
        <v>361</v>
      </c>
      <c r="E33" s="111"/>
      <c r="F33" s="111" t="s">
        <v>372</v>
      </c>
      <c r="G33" s="95"/>
      <c r="H33" s="95"/>
      <c r="I33" s="95"/>
      <c r="J33" s="95"/>
      <c r="K33" s="95"/>
    </row>
    <row r="34" s="93" customFormat="1" ht="68" customHeight="1" spans="1:11">
      <c r="A34" s="109"/>
      <c r="B34" s="110"/>
      <c r="C34" s="111" t="s">
        <v>373</v>
      </c>
      <c r="D34" s="113">
        <v>1</v>
      </c>
      <c r="E34" s="111"/>
      <c r="F34" s="111" t="s">
        <v>374</v>
      </c>
      <c r="G34" s="95"/>
      <c r="H34" s="95"/>
      <c r="I34" s="95"/>
      <c r="J34" s="95"/>
      <c r="K34" s="95"/>
    </row>
    <row r="35" s="93" customFormat="1" ht="120" spans="1:11">
      <c r="A35" s="109"/>
      <c r="B35" s="110"/>
      <c r="C35" s="111" t="s">
        <v>375</v>
      </c>
      <c r="D35" s="113" t="s">
        <v>313</v>
      </c>
      <c r="E35" s="111"/>
      <c r="F35" s="111" t="s">
        <v>376</v>
      </c>
      <c r="G35" s="95"/>
      <c r="H35" s="95"/>
      <c r="I35" s="95"/>
      <c r="J35" s="95"/>
      <c r="K35" s="95"/>
    </row>
    <row r="36" s="93" customFormat="1" ht="79" customHeight="1" spans="1:11">
      <c r="A36" s="109" t="s">
        <v>331</v>
      </c>
      <c r="B36" s="110" t="s">
        <v>377</v>
      </c>
      <c r="C36" s="111" t="s">
        <v>378</v>
      </c>
      <c r="D36" s="98" t="s">
        <v>361</v>
      </c>
      <c r="E36" s="111" t="s">
        <v>379</v>
      </c>
      <c r="F36" s="111" t="s">
        <v>380</v>
      </c>
      <c r="G36" s="95"/>
      <c r="H36" s="95"/>
      <c r="I36" s="95"/>
      <c r="J36" s="95"/>
      <c r="K36" s="95"/>
    </row>
    <row r="37" s="93" customFormat="1" ht="48" spans="1:11">
      <c r="A37" s="109"/>
      <c r="B37" s="110"/>
      <c r="C37" s="111" t="s">
        <v>381</v>
      </c>
      <c r="D37" s="113">
        <v>1</v>
      </c>
      <c r="E37" s="111"/>
      <c r="F37" s="111" t="s">
        <v>382</v>
      </c>
      <c r="G37" s="95"/>
      <c r="H37" s="95"/>
      <c r="I37" s="95"/>
      <c r="J37" s="95"/>
      <c r="K37" s="95"/>
    </row>
    <row r="38" s="93" customFormat="1" ht="24" customHeight="1" spans="1:11">
      <c r="A38" s="109"/>
      <c r="B38" s="110" t="s">
        <v>383</v>
      </c>
      <c r="C38" s="111" t="s">
        <v>384</v>
      </c>
      <c r="D38" s="98" t="s">
        <v>385</v>
      </c>
      <c r="E38" s="111" t="s">
        <v>386</v>
      </c>
      <c r="F38" s="111" t="s">
        <v>387</v>
      </c>
      <c r="G38" s="95"/>
      <c r="H38" s="95"/>
      <c r="I38" s="95"/>
      <c r="J38" s="95"/>
      <c r="K38" s="95"/>
    </row>
    <row r="39" s="93" customFormat="1" ht="24" customHeight="1" spans="1:11">
      <c r="A39" s="109"/>
      <c r="B39" s="110"/>
      <c r="C39" s="111" t="s">
        <v>388</v>
      </c>
      <c r="D39" s="98" t="s">
        <v>385</v>
      </c>
      <c r="E39" s="111"/>
      <c r="F39" s="111"/>
      <c r="G39" s="95"/>
      <c r="H39" s="95"/>
      <c r="I39" s="95"/>
      <c r="J39" s="95"/>
      <c r="K39" s="95"/>
    </row>
    <row r="40" s="93" customFormat="1" ht="27" customHeight="1" spans="1:11">
      <c r="A40" s="109" t="s">
        <v>389</v>
      </c>
      <c r="B40" s="110" t="s">
        <v>390</v>
      </c>
      <c r="C40" s="111" t="s">
        <v>391</v>
      </c>
      <c r="D40" s="98" t="s">
        <v>392</v>
      </c>
      <c r="E40" s="111" t="s">
        <v>393</v>
      </c>
      <c r="F40" s="111" t="s">
        <v>394</v>
      </c>
      <c r="G40" s="95"/>
      <c r="H40" s="95"/>
      <c r="I40" s="95"/>
      <c r="J40" s="95"/>
      <c r="K40" s="95"/>
    </row>
    <row r="41" s="93" customFormat="1" ht="39" customHeight="1" spans="1:11">
      <c r="A41" s="109"/>
      <c r="B41" s="110"/>
      <c r="C41" s="111" t="s">
        <v>395</v>
      </c>
      <c r="D41" s="98" t="s">
        <v>392</v>
      </c>
      <c r="E41" s="111"/>
      <c r="F41" s="111"/>
      <c r="G41" s="95"/>
      <c r="H41" s="95"/>
      <c r="I41" s="95"/>
      <c r="J41" s="95"/>
      <c r="K41" s="95"/>
    </row>
    <row r="42" s="93" customFormat="1" ht="38" customHeight="1" spans="1:11">
      <c r="A42" s="109"/>
      <c r="B42" s="110"/>
      <c r="C42" s="111" t="s">
        <v>396</v>
      </c>
      <c r="D42" s="98" t="s">
        <v>392</v>
      </c>
      <c r="E42" s="111" t="s">
        <v>397</v>
      </c>
      <c r="F42" s="111" t="s">
        <v>398</v>
      </c>
      <c r="G42" s="95"/>
      <c r="H42" s="95"/>
      <c r="I42" s="95"/>
      <c r="J42" s="95"/>
      <c r="K42" s="95"/>
    </row>
    <row r="43" s="93" customFormat="1" ht="38" customHeight="1" spans="1:11">
      <c r="A43" s="109"/>
      <c r="B43" s="110"/>
      <c r="C43" s="111" t="s">
        <v>399</v>
      </c>
      <c r="D43" s="113" t="s">
        <v>400</v>
      </c>
      <c r="E43" s="111" t="s">
        <v>397</v>
      </c>
      <c r="F43" s="111"/>
      <c r="G43" s="95"/>
      <c r="H43" s="95"/>
      <c r="I43" s="95"/>
      <c r="J43" s="95"/>
      <c r="K43" s="95"/>
    </row>
    <row r="44" s="93" customFormat="1" ht="38" customHeight="1" spans="1:11">
      <c r="A44" s="109"/>
      <c r="B44" s="110"/>
      <c r="C44" s="111" t="s">
        <v>401</v>
      </c>
      <c r="D44" s="98" t="s">
        <v>392</v>
      </c>
      <c r="E44" s="111" t="s">
        <v>397</v>
      </c>
      <c r="F44" s="111"/>
      <c r="G44" s="95"/>
      <c r="H44" s="95"/>
      <c r="I44" s="95"/>
      <c r="J44" s="95"/>
      <c r="K44" s="95"/>
    </row>
    <row r="45" s="93" customFormat="1" ht="36" spans="1:11">
      <c r="A45" s="109"/>
      <c r="B45" s="110"/>
      <c r="C45" s="111" t="s">
        <v>402</v>
      </c>
      <c r="D45" s="98" t="s">
        <v>392</v>
      </c>
      <c r="E45" s="111" t="s">
        <v>397</v>
      </c>
      <c r="F45" s="111" t="s">
        <v>403</v>
      </c>
      <c r="G45" s="95"/>
      <c r="H45" s="95"/>
      <c r="I45" s="95"/>
      <c r="J45" s="95"/>
      <c r="K45" s="95"/>
    </row>
    <row r="46" s="93" customFormat="1" spans="1:11">
      <c r="A46" s="109" t="s">
        <v>404</v>
      </c>
      <c r="B46" s="115" t="s">
        <v>405</v>
      </c>
      <c r="C46" s="111" t="s">
        <v>406</v>
      </c>
      <c r="D46" s="113">
        <v>0.9</v>
      </c>
      <c r="E46" s="112" t="s">
        <v>407</v>
      </c>
      <c r="F46" s="112" t="s">
        <v>408</v>
      </c>
      <c r="G46" s="95"/>
      <c r="H46" s="95"/>
      <c r="I46" s="95"/>
      <c r="J46" s="95"/>
      <c r="K46" s="95"/>
    </row>
    <row r="47" s="93" customFormat="1" spans="1:11">
      <c r="A47" s="109"/>
      <c r="B47" s="115"/>
      <c r="C47" s="111" t="s">
        <v>409</v>
      </c>
      <c r="D47" s="113">
        <v>0.9</v>
      </c>
      <c r="E47" s="112"/>
      <c r="F47" s="112"/>
      <c r="G47" s="95"/>
      <c r="H47" s="95"/>
      <c r="I47" s="95"/>
      <c r="J47" s="95"/>
      <c r="K47" s="95"/>
    </row>
    <row r="48" s="93" customFormat="1" ht="30" customHeight="1" spans="1:11">
      <c r="A48" s="109"/>
      <c r="B48" s="115" t="s">
        <v>410</v>
      </c>
      <c r="C48" s="112" t="s">
        <v>411</v>
      </c>
      <c r="D48" s="113">
        <v>0.9</v>
      </c>
      <c r="E48" s="112" t="s">
        <v>412</v>
      </c>
      <c r="F48" s="112" t="s">
        <v>413</v>
      </c>
      <c r="G48" s="95"/>
      <c r="H48" s="95"/>
      <c r="I48" s="95"/>
      <c r="J48" s="95"/>
      <c r="K48" s="95"/>
    </row>
    <row r="49" s="93" customFormat="1" ht="30" customHeight="1" spans="1:11">
      <c r="A49" s="109"/>
      <c r="B49" s="115"/>
      <c r="C49" s="111" t="s">
        <v>414</v>
      </c>
      <c r="D49" s="113">
        <v>0.9</v>
      </c>
      <c r="E49" s="112"/>
      <c r="F49" s="112"/>
      <c r="G49" s="95"/>
      <c r="H49" s="95"/>
      <c r="I49" s="95"/>
      <c r="J49" s="95"/>
      <c r="K49" s="95"/>
    </row>
    <row r="50" s="93" customFormat="1" ht="36" spans="1:6">
      <c r="A50" s="109"/>
      <c r="B50" s="115" t="s">
        <v>415</v>
      </c>
      <c r="C50" s="111" t="s">
        <v>416</v>
      </c>
      <c r="D50" s="113">
        <v>0.9</v>
      </c>
      <c r="E50" s="112" t="s">
        <v>417</v>
      </c>
      <c r="F50" s="112" t="s">
        <v>413</v>
      </c>
    </row>
  </sheetData>
  <mergeCells count="44">
    <mergeCell ref="A1:F1"/>
    <mergeCell ref="A2:F2"/>
    <mergeCell ref="A3:B3"/>
    <mergeCell ref="C3:F3"/>
    <mergeCell ref="C4:F4"/>
    <mergeCell ref="C5:F5"/>
    <mergeCell ref="C6:F6"/>
    <mergeCell ref="C7:F7"/>
    <mergeCell ref="D8:F8"/>
    <mergeCell ref="A4:A7"/>
    <mergeCell ref="A8:A13"/>
    <mergeCell ref="A15:A17"/>
    <mergeCell ref="A18:A21"/>
    <mergeCell ref="A22:A26"/>
    <mergeCell ref="A27:A35"/>
    <mergeCell ref="A36:A39"/>
    <mergeCell ref="A40:A45"/>
    <mergeCell ref="A46:A50"/>
    <mergeCell ref="B8:B9"/>
    <mergeCell ref="B15:B17"/>
    <mergeCell ref="B18:B19"/>
    <mergeCell ref="B22:B26"/>
    <mergeCell ref="B27:B29"/>
    <mergeCell ref="B30:B31"/>
    <mergeCell ref="B32:B35"/>
    <mergeCell ref="B36:B37"/>
    <mergeCell ref="B38:B39"/>
    <mergeCell ref="B40:B45"/>
    <mergeCell ref="B46:B47"/>
    <mergeCell ref="B48:B49"/>
    <mergeCell ref="C8:C9"/>
    <mergeCell ref="E22:E23"/>
    <mergeCell ref="E24:E26"/>
    <mergeCell ref="E32:E35"/>
    <mergeCell ref="E36:E37"/>
    <mergeCell ref="E38:E39"/>
    <mergeCell ref="E40:E41"/>
    <mergeCell ref="E46:E47"/>
    <mergeCell ref="E48:E49"/>
    <mergeCell ref="F38:F39"/>
    <mergeCell ref="F40:F41"/>
    <mergeCell ref="F42:F44"/>
    <mergeCell ref="F46:F47"/>
    <mergeCell ref="F48:F49"/>
  </mergeCells>
  <pageMargins left="0.751388888888889" right="0.751388888888889" top="1" bottom="1" header="0.5" footer="0.5"/>
  <pageSetup paperSize="9" scale="9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
  <sheetViews>
    <sheetView topLeftCell="A74" workbookViewId="0">
      <selection activeCell="P30" sqref="P30"/>
    </sheetView>
  </sheetViews>
  <sheetFormatPr defaultColWidth="8.725" defaultRowHeight="13.5"/>
  <cols>
    <col min="1" max="2" width="6.08333333333333" style="1" customWidth="1"/>
    <col min="3" max="3" width="5.63333333333333" style="1" customWidth="1"/>
    <col min="4" max="4" width="8.63333333333333" style="1" customWidth="1"/>
    <col min="5" max="6" width="20.6333333333333" style="1" customWidth="1"/>
    <col min="7" max="7" width="15.6333333333333" style="1" customWidth="1"/>
    <col min="8" max="8" width="8.63333333333333" style="1" customWidth="1"/>
    <col min="9" max="10" width="20.6333333333333" style="1" customWidth="1"/>
    <col min="11" max="11" width="15.6333333333333" style="1" customWidth="1"/>
    <col min="12" max="16384" width="8.725" style="1"/>
  </cols>
  <sheetData>
    <row r="1" s="1" customFormat="1" ht="25.5" spans="1:11">
      <c r="A1" s="2"/>
      <c r="B1" s="3"/>
      <c r="C1" s="3"/>
      <c r="D1" s="3"/>
      <c r="E1" s="4" t="s">
        <v>418</v>
      </c>
      <c r="F1" s="4"/>
      <c r="G1" s="4"/>
      <c r="H1" s="4"/>
      <c r="I1" s="4"/>
      <c r="J1" s="67" t="s">
        <v>419</v>
      </c>
      <c r="K1" s="68">
        <v>1</v>
      </c>
    </row>
    <row r="2" s="1" customFormat="1" ht="14.25" spans="1:11">
      <c r="A2" s="2"/>
      <c r="B2" s="2"/>
      <c r="C2" s="2"/>
      <c r="D2" s="2"/>
      <c r="E2" s="2"/>
      <c r="F2" s="5" t="s">
        <v>420</v>
      </c>
      <c r="G2" s="5"/>
      <c r="H2" s="5"/>
      <c r="I2" s="69"/>
      <c r="J2" s="67" t="s">
        <v>421</v>
      </c>
      <c r="K2" s="70"/>
    </row>
    <row r="3" s="1" customFormat="1" ht="14.25" spans="1:11">
      <c r="A3" s="6"/>
      <c r="B3" s="7"/>
      <c r="C3" s="2"/>
      <c r="D3" s="2"/>
      <c r="E3" s="2"/>
      <c r="F3" s="2"/>
      <c r="G3" s="2"/>
      <c r="H3" s="2"/>
      <c r="I3" s="2"/>
      <c r="J3" s="2"/>
      <c r="K3" s="71"/>
    </row>
    <row r="4" s="1" customFormat="1" ht="45" customHeight="1" spans="1:11">
      <c r="A4" s="8" t="s">
        <v>422</v>
      </c>
      <c r="B4" s="9"/>
      <c r="C4" s="9"/>
      <c r="D4" s="10" t="s">
        <v>423</v>
      </c>
      <c r="E4" s="11"/>
      <c r="F4" s="8" t="s">
        <v>424</v>
      </c>
      <c r="G4" s="12" t="s">
        <v>425</v>
      </c>
      <c r="H4" s="12"/>
      <c r="I4" s="9" t="s">
        <v>426</v>
      </c>
      <c r="J4" s="72" t="s">
        <v>427</v>
      </c>
      <c r="K4" s="72"/>
    </row>
    <row r="5" s="1" customFormat="1" spans="1:11">
      <c r="A5" s="9" t="s">
        <v>428</v>
      </c>
      <c r="B5" s="9"/>
      <c r="C5" s="9"/>
      <c r="D5" s="13" t="s">
        <v>2</v>
      </c>
      <c r="E5" s="13"/>
      <c r="F5" s="9" t="s">
        <v>75</v>
      </c>
      <c r="G5" s="13" t="s">
        <v>2</v>
      </c>
      <c r="H5" s="13"/>
      <c r="I5" s="73" t="s">
        <v>429</v>
      </c>
      <c r="J5" s="74" t="s">
        <v>2</v>
      </c>
      <c r="K5" s="74"/>
    </row>
    <row r="6" s="1" customFormat="1" spans="1:11">
      <c r="A6" s="9"/>
      <c r="B6" s="9"/>
      <c r="C6" s="9"/>
      <c r="D6" s="13"/>
      <c r="E6" s="13"/>
      <c r="F6" s="9"/>
      <c r="G6" s="13"/>
      <c r="H6" s="13"/>
      <c r="I6" s="73" t="s">
        <v>430</v>
      </c>
      <c r="J6" s="74" t="s">
        <v>431</v>
      </c>
      <c r="K6" s="74"/>
    </row>
    <row r="7" s="1" customFormat="1" ht="18.75" spans="1:11">
      <c r="A7" s="13" t="s">
        <v>432</v>
      </c>
      <c r="B7" s="13"/>
      <c r="C7" s="13"/>
      <c r="D7" s="9" t="s">
        <v>433</v>
      </c>
      <c r="E7" s="9"/>
      <c r="F7" s="14">
        <f>SUM(G8+G15+G16)</f>
        <v>70</v>
      </c>
      <c r="G7" s="14"/>
      <c r="H7" s="9" t="s">
        <v>434</v>
      </c>
      <c r="I7" s="9"/>
      <c r="J7" s="75">
        <f>SUM(K8+K15+K16)</f>
        <v>70</v>
      </c>
      <c r="K7" s="75"/>
    </row>
    <row r="8" s="1" customFormat="1" ht="14.25" spans="1:11">
      <c r="A8" s="13"/>
      <c r="B8" s="13"/>
      <c r="C8" s="13"/>
      <c r="D8" s="15" t="s">
        <v>435</v>
      </c>
      <c r="E8" s="16" t="s">
        <v>436</v>
      </c>
      <c r="F8" s="17"/>
      <c r="G8" s="18">
        <f>SUM(F9:F14)</f>
        <v>70</v>
      </c>
      <c r="H8" s="15" t="s">
        <v>435</v>
      </c>
      <c r="I8" s="76" t="s">
        <v>436</v>
      </c>
      <c r="J8" s="17"/>
      <c r="K8" s="77">
        <f>SUM(J9:J14)</f>
        <v>70</v>
      </c>
    </row>
    <row r="9" s="1" customFormat="1" ht="14.25" spans="1:11">
      <c r="A9" s="13"/>
      <c r="B9" s="13"/>
      <c r="C9" s="13"/>
      <c r="D9" s="15"/>
      <c r="E9" s="19" t="s">
        <v>437</v>
      </c>
      <c r="F9" s="20"/>
      <c r="G9" s="21"/>
      <c r="H9" s="15"/>
      <c r="I9" s="78" t="s">
        <v>437</v>
      </c>
      <c r="J9" s="20"/>
      <c r="K9" s="21"/>
    </row>
    <row r="10" s="1" customFormat="1" ht="14.25" spans="1:11">
      <c r="A10" s="22" t="s">
        <v>438</v>
      </c>
      <c r="B10" s="22"/>
      <c r="C10" s="22"/>
      <c r="D10" s="15"/>
      <c r="E10" s="19" t="s">
        <v>439</v>
      </c>
      <c r="F10" s="20"/>
      <c r="G10" s="21"/>
      <c r="H10" s="15"/>
      <c r="I10" s="78" t="s">
        <v>439</v>
      </c>
      <c r="J10" s="20"/>
      <c r="K10" s="21"/>
    </row>
    <row r="11" s="1" customFormat="1" ht="14.25" spans="1:11">
      <c r="A11" s="22"/>
      <c r="B11" s="22"/>
      <c r="C11" s="22"/>
      <c r="D11" s="15"/>
      <c r="E11" s="23" t="s">
        <v>440</v>
      </c>
      <c r="F11" s="20"/>
      <c r="G11" s="21"/>
      <c r="H11" s="15"/>
      <c r="I11" s="79" t="s">
        <v>440</v>
      </c>
      <c r="J11" s="20"/>
      <c r="K11" s="21"/>
    </row>
    <row r="12" s="1" customFormat="1" ht="14.25" spans="1:11">
      <c r="A12" s="22"/>
      <c r="B12" s="22"/>
      <c r="C12" s="22"/>
      <c r="D12" s="24">
        <f>SUM(F12:F13)</f>
        <v>70</v>
      </c>
      <c r="E12" s="25" t="s">
        <v>441</v>
      </c>
      <c r="F12" s="20">
        <v>70</v>
      </c>
      <c r="G12" s="21"/>
      <c r="H12" s="26">
        <f>SUM(J12:J13)</f>
        <v>70</v>
      </c>
      <c r="I12" s="80" t="s">
        <v>441</v>
      </c>
      <c r="J12" s="20">
        <v>70</v>
      </c>
      <c r="K12" s="21"/>
    </row>
    <row r="13" s="1" customFormat="1" ht="14.25" spans="1:11">
      <c r="A13" s="22"/>
      <c r="B13" s="22"/>
      <c r="C13" s="22"/>
      <c r="D13" s="24"/>
      <c r="E13" s="19" t="s">
        <v>442</v>
      </c>
      <c r="F13" s="20"/>
      <c r="G13" s="21"/>
      <c r="H13" s="26"/>
      <c r="I13" s="78" t="s">
        <v>442</v>
      </c>
      <c r="J13" s="20"/>
      <c r="K13" s="21"/>
    </row>
    <row r="14" s="1" customFormat="1" ht="14.25" spans="1:11">
      <c r="A14" s="22"/>
      <c r="B14" s="22"/>
      <c r="C14" s="22"/>
      <c r="D14" s="27" t="s">
        <v>443</v>
      </c>
      <c r="E14" s="19" t="s">
        <v>444</v>
      </c>
      <c r="F14" s="20"/>
      <c r="G14" s="21"/>
      <c r="H14" s="27" t="s">
        <v>443</v>
      </c>
      <c r="I14" s="78" t="s">
        <v>444</v>
      </c>
      <c r="J14" s="20"/>
      <c r="K14" s="21"/>
    </row>
    <row r="15" s="1" customFormat="1" ht="14.25" spans="1:11">
      <c r="A15" s="22"/>
      <c r="B15" s="22"/>
      <c r="C15" s="22"/>
      <c r="D15" s="27"/>
      <c r="E15" s="28" t="s">
        <v>445</v>
      </c>
      <c r="F15" s="29"/>
      <c r="G15" s="30">
        <v>0</v>
      </c>
      <c r="H15" s="27"/>
      <c r="I15" s="28" t="s">
        <v>445</v>
      </c>
      <c r="J15" s="29"/>
      <c r="K15" s="30">
        <v>0</v>
      </c>
    </row>
    <row r="16" s="1" customFormat="1" ht="14.25" spans="1:11">
      <c r="A16" s="22"/>
      <c r="B16" s="22"/>
      <c r="C16" s="22"/>
      <c r="D16" s="27"/>
      <c r="E16" s="31" t="s">
        <v>446</v>
      </c>
      <c r="F16" s="32"/>
      <c r="G16" s="18">
        <f>SUM(F17)</f>
        <v>0</v>
      </c>
      <c r="H16" s="27"/>
      <c r="I16" s="31" t="s">
        <v>447</v>
      </c>
      <c r="J16" s="32"/>
      <c r="K16" s="77">
        <f>SUM(J17)</f>
        <v>0</v>
      </c>
    </row>
    <row r="17" s="1" customFormat="1" ht="14.25" spans="1:11">
      <c r="A17" s="22"/>
      <c r="B17" s="22"/>
      <c r="C17" s="22"/>
      <c r="D17" s="27"/>
      <c r="E17" s="33" t="s">
        <v>448</v>
      </c>
      <c r="F17" s="20"/>
      <c r="G17" s="34"/>
      <c r="H17" s="27"/>
      <c r="I17" s="81" t="s">
        <v>448</v>
      </c>
      <c r="J17" s="20" t="s">
        <v>423</v>
      </c>
      <c r="K17" s="34"/>
    </row>
    <row r="18" s="1" customFormat="1" ht="14.25" spans="1:11">
      <c r="A18" s="22"/>
      <c r="B18" s="22"/>
      <c r="C18" s="22"/>
      <c r="D18" s="35" t="s">
        <v>449</v>
      </c>
      <c r="E18" s="35"/>
      <c r="F18" s="20"/>
      <c r="G18" s="36">
        <v>0</v>
      </c>
      <c r="H18" s="35" t="s">
        <v>450</v>
      </c>
      <c r="I18" s="35"/>
      <c r="J18" s="20">
        <v>0</v>
      </c>
      <c r="K18" s="36">
        <f>SUM(J19+K21)</f>
        <v>0</v>
      </c>
    </row>
    <row r="19" s="1" customFormat="1" ht="14.25" spans="1:11">
      <c r="A19" s="22"/>
      <c r="B19" s="22"/>
      <c r="C19" s="22"/>
      <c r="D19" s="37" t="s">
        <v>451</v>
      </c>
      <c r="E19" s="38" t="s">
        <v>452</v>
      </c>
      <c r="F19" s="39">
        <f>SUM(F20:F22)</f>
        <v>0</v>
      </c>
      <c r="G19" s="40"/>
      <c r="H19" s="37" t="s">
        <v>451</v>
      </c>
      <c r="I19" s="38" t="s">
        <v>452</v>
      </c>
      <c r="J19" s="82">
        <f>SUM(J20:J22)</f>
        <v>0</v>
      </c>
      <c r="K19" s="40"/>
    </row>
    <row r="20" s="1" customFormat="1" ht="14.25" spans="1:11">
      <c r="A20" s="22"/>
      <c r="B20" s="22"/>
      <c r="C20" s="22"/>
      <c r="D20" s="41"/>
      <c r="E20" s="42" t="s">
        <v>453</v>
      </c>
      <c r="F20" s="20">
        <v>0</v>
      </c>
      <c r="G20" s="43" t="s">
        <v>454</v>
      </c>
      <c r="H20" s="41"/>
      <c r="I20" s="42" t="s">
        <v>453</v>
      </c>
      <c r="J20" s="20">
        <v>0</v>
      </c>
      <c r="K20" s="43" t="s">
        <v>454</v>
      </c>
    </row>
    <row r="21" s="1" customFormat="1" ht="14.25" spans="1:11">
      <c r="A21" s="22"/>
      <c r="B21" s="22"/>
      <c r="C21" s="22"/>
      <c r="D21" s="41"/>
      <c r="E21" s="42" t="s">
        <v>455</v>
      </c>
      <c r="F21" s="20"/>
      <c r="G21" s="44">
        <f>SUM(D20:D22)</f>
        <v>0</v>
      </c>
      <c r="H21" s="41"/>
      <c r="I21" s="42" t="s">
        <v>455</v>
      </c>
      <c r="J21" s="20"/>
      <c r="K21" s="44">
        <f>SUM(H20:H22)</f>
        <v>0</v>
      </c>
    </row>
    <row r="22" s="1" customFormat="1" ht="14.25" spans="1:11">
      <c r="A22" s="22"/>
      <c r="B22" s="22"/>
      <c r="C22" s="22"/>
      <c r="D22" s="41"/>
      <c r="E22" s="42" t="s">
        <v>456</v>
      </c>
      <c r="F22" s="20"/>
      <c r="G22" s="34"/>
      <c r="H22" s="41"/>
      <c r="I22" s="42" t="s">
        <v>456</v>
      </c>
      <c r="J22" s="20"/>
      <c r="K22" s="34"/>
    </row>
    <row r="23" s="1" customFormat="1" ht="18.75" spans="1:11">
      <c r="A23" s="45" t="s">
        <v>457</v>
      </c>
      <c r="B23" s="45"/>
      <c r="C23" s="45"/>
      <c r="D23" s="46" t="s">
        <v>458</v>
      </c>
      <c r="E23" s="46"/>
      <c r="F23" s="46"/>
      <c r="G23" s="46"/>
      <c r="H23" s="46" t="s">
        <v>459</v>
      </c>
      <c r="I23" s="46"/>
      <c r="J23" s="46"/>
      <c r="K23" s="46"/>
    </row>
    <row r="24" s="1" customFormat="1" ht="43" customHeight="1" spans="1:11">
      <c r="A24" s="45"/>
      <c r="B24" s="45"/>
      <c r="C24" s="45"/>
      <c r="D24" s="47" t="s">
        <v>460</v>
      </c>
      <c r="E24" s="48" t="s">
        <v>423</v>
      </c>
      <c r="F24" s="49"/>
      <c r="G24" s="50"/>
      <c r="H24" s="47" t="s">
        <v>460</v>
      </c>
      <c r="I24" s="83" t="s">
        <v>423</v>
      </c>
      <c r="J24" s="84"/>
      <c r="K24" s="85"/>
    </row>
    <row r="25" s="1" customFormat="1" ht="43" customHeight="1" spans="1:11">
      <c r="A25" s="45"/>
      <c r="B25" s="45"/>
      <c r="C25" s="45"/>
      <c r="D25" s="47" t="s">
        <v>276</v>
      </c>
      <c r="E25" s="48" t="s">
        <v>461</v>
      </c>
      <c r="F25" s="49"/>
      <c r="G25" s="50"/>
      <c r="H25" s="47" t="s">
        <v>276</v>
      </c>
      <c r="I25" s="48" t="s">
        <v>461</v>
      </c>
      <c r="J25" s="49"/>
      <c r="K25" s="50"/>
    </row>
    <row r="26" s="1" customFormat="1" ht="43" customHeight="1" spans="1:11">
      <c r="A26" s="45"/>
      <c r="B26" s="45"/>
      <c r="C26" s="45"/>
      <c r="D26" s="51"/>
      <c r="E26" s="52" t="s">
        <v>462</v>
      </c>
      <c r="F26" s="40"/>
      <c r="G26" s="40"/>
      <c r="H26" s="53"/>
      <c r="I26" s="52" t="s">
        <v>462</v>
      </c>
      <c r="J26" s="86"/>
      <c r="K26" s="86"/>
    </row>
    <row r="27" s="1" customFormat="1" ht="28.5" spans="1:11">
      <c r="A27" s="45" t="s">
        <v>463</v>
      </c>
      <c r="B27" s="9" t="s">
        <v>464</v>
      </c>
      <c r="C27" s="54" t="s">
        <v>465</v>
      </c>
      <c r="D27" s="9" t="s">
        <v>300</v>
      </c>
      <c r="E27" s="9"/>
      <c r="F27" s="9"/>
      <c r="G27" s="8" t="s">
        <v>301</v>
      </c>
      <c r="H27" s="9" t="s">
        <v>300</v>
      </c>
      <c r="I27" s="9"/>
      <c r="J27" s="9"/>
      <c r="K27" s="8" t="s">
        <v>301</v>
      </c>
    </row>
    <row r="28" s="1" customFormat="1" ht="41" customHeight="1" spans="1:11">
      <c r="A28" s="45"/>
      <c r="B28" s="13" t="s">
        <v>466</v>
      </c>
      <c r="C28" s="55" t="s">
        <v>467</v>
      </c>
      <c r="D28" s="56" t="s">
        <v>468</v>
      </c>
      <c r="E28" s="57" t="s">
        <v>469</v>
      </c>
      <c r="F28" s="57"/>
      <c r="G28" s="58" t="s">
        <v>470</v>
      </c>
      <c r="H28" s="59" t="s">
        <v>468</v>
      </c>
      <c r="I28" s="57" t="s">
        <v>469</v>
      </c>
      <c r="J28" s="57"/>
      <c r="K28" s="58" t="s">
        <v>470</v>
      </c>
    </row>
    <row r="29" s="1" customFormat="1" ht="41" customHeight="1" spans="1:11">
      <c r="A29" s="45"/>
      <c r="B29" s="13"/>
      <c r="C29" s="55" t="s">
        <v>471</v>
      </c>
      <c r="D29" s="56" t="s">
        <v>468</v>
      </c>
      <c r="E29" s="57" t="s">
        <v>472</v>
      </c>
      <c r="F29" s="57"/>
      <c r="G29" s="60">
        <v>1</v>
      </c>
      <c r="H29" s="59" t="s">
        <v>468</v>
      </c>
      <c r="I29" s="57" t="s">
        <v>472</v>
      </c>
      <c r="J29" s="57"/>
      <c r="K29" s="60">
        <v>1</v>
      </c>
    </row>
    <row r="30" s="1" customFormat="1" ht="41" customHeight="1" spans="1:11">
      <c r="A30" s="45"/>
      <c r="B30" s="13"/>
      <c r="C30" s="55"/>
      <c r="D30" s="56" t="s">
        <v>473</v>
      </c>
      <c r="E30" s="57" t="s">
        <v>474</v>
      </c>
      <c r="F30" s="57"/>
      <c r="G30" s="60">
        <v>1</v>
      </c>
      <c r="H30" s="59" t="s">
        <v>473</v>
      </c>
      <c r="I30" s="57" t="s">
        <v>474</v>
      </c>
      <c r="J30" s="57"/>
      <c r="K30" s="60">
        <v>1</v>
      </c>
    </row>
    <row r="31" s="1" customFormat="1" ht="41" customHeight="1" spans="1:11">
      <c r="A31" s="45"/>
      <c r="B31" s="13"/>
      <c r="C31" s="55" t="s">
        <v>475</v>
      </c>
      <c r="D31" s="57" t="s">
        <v>468</v>
      </c>
      <c r="E31" s="57" t="s">
        <v>476</v>
      </c>
      <c r="F31" s="57"/>
      <c r="G31" s="59" t="s">
        <v>477</v>
      </c>
      <c r="H31" s="59" t="s">
        <v>468</v>
      </c>
      <c r="I31" s="57" t="s">
        <v>476</v>
      </c>
      <c r="J31" s="57"/>
      <c r="K31" s="59" t="s">
        <v>477</v>
      </c>
    </row>
    <row r="32" s="1" customFormat="1" ht="41" customHeight="1" spans="1:11">
      <c r="A32" s="45"/>
      <c r="B32" s="13"/>
      <c r="C32" s="55" t="s">
        <v>478</v>
      </c>
      <c r="D32" s="57" t="s">
        <v>468</v>
      </c>
      <c r="E32" s="57" t="s">
        <v>479</v>
      </c>
      <c r="F32" s="57"/>
      <c r="G32" s="58" t="s">
        <v>480</v>
      </c>
      <c r="H32" s="59" t="s">
        <v>468</v>
      </c>
      <c r="I32" s="57" t="s">
        <v>479</v>
      </c>
      <c r="J32" s="57"/>
      <c r="K32" s="58" t="s">
        <v>480</v>
      </c>
    </row>
    <row r="33" s="1" customFormat="1" ht="41" customHeight="1" spans="1:11">
      <c r="A33" s="45"/>
      <c r="B33" s="13" t="s">
        <v>481</v>
      </c>
      <c r="C33" s="55" t="s">
        <v>482</v>
      </c>
      <c r="D33" s="57" t="s">
        <v>468</v>
      </c>
      <c r="E33" s="57" t="s">
        <v>483</v>
      </c>
      <c r="F33" s="57"/>
      <c r="G33" s="60" t="s">
        <v>385</v>
      </c>
      <c r="H33" s="59" t="s">
        <v>468</v>
      </c>
      <c r="I33" s="57" t="s">
        <v>483</v>
      </c>
      <c r="J33" s="57"/>
      <c r="K33" s="60" t="s">
        <v>385</v>
      </c>
    </row>
    <row r="34" s="1" customFormat="1" ht="41" customHeight="1" spans="1:11">
      <c r="A34" s="45"/>
      <c r="B34" s="13"/>
      <c r="C34" s="55" t="s">
        <v>484</v>
      </c>
      <c r="D34" s="59" t="s">
        <v>468</v>
      </c>
      <c r="E34" s="57" t="s">
        <v>485</v>
      </c>
      <c r="F34" s="57"/>
      <c r="G34" s="60">
        <v>1</v>
      </c>
      <c r="H34" s="59" t="s">
        <v>468</v>
      </c>
      <c r="I34" s="57" t="s">
        <v>485</v>
      </c>
      <c r="J34" s="57"/>
      <c r="K34" s="60">
        <v>1</v>
      </c>
    </row>
    <row r="35" s="1" customFormat="1" ht="71" customHeight="1" spans="1:11">
      <c r="A35" s="45"/>
      <c r="B35" s="13" t="s">
        <v>486</v>
      </c>
      <c r="C35" s="55" t="s">
        <v>487</v>
      </c>
      <c r="D35" s="56" t="s">
        <v>468</v>
      </c>
      <c r="E35" s="57" t="s">
        <v>488</v>
      </c>
      <c r="F35" s="57"/>
      <c r="G35" s="60">
        <v>0.9</v>
      </c>
      <c r="H35" s="59" t="s">
        <v>468</v>
      </c>
      <c r="I35" s="57" t="s">
        <v>488</v>
      </c>
      <c r="J35" s="57"/>
      <c r="K35" s="60">
        <v>0.9</v>
      </c>
    </row>
    <row r="37" ht="25.5" spans="1:11">
      <c r="A37" s="2"/>
      <c r="B37" s="3"/>
      <c r="C37" s="3"/>
      <c r="D37" s="3"/>
      <c r="E37" s="4" t="s">
        <v>418</v>
      </c>
      <c r="F37" s="4"/>
      <c r="G37" s="4"/>
      <c r="H37" s="4"/>
      <c r="I37" s="4"/>
      <c r="J37" s="67" t="s">
        <v>419</v>
      </c>
      <c r="K37" s="68">
        <v>2</v>
      </c>
    </row>
    <row r="38" ht="14.25" spans="1:11">
      <c r="A38" s="2"/>
      <c r="B38" s="2"/>
      <c r="C38" s="2"/>
      <c r="D38" s="2"/>
      <c r="E38" s="2"/>
      <c r="F38" s="5" t="s">
        <v>420</v>
      </c>
      <c r="G38" s="5"/>
      <c r="H38" s="5"/>
      <c r="I38" s="69"/>
      <c r="J38" s="67" t="s">
        <v>421</v>
      </c>
      <c r="K38" s="70"/>
    </row>
    <row r="39" ht="14.25" spans="1:11">
      <c r="A39" s="6"/>
      <c r="B39" s="7"/>
      <c r="C39" s="2"/>
      <c r="D39" s="2"/>
      <c r="E39" s="2"/>
      <c r="F39" s="2"/>
      <c r="G39" s="2"/>
      <c r="H39" s="2"/>
      <c r="I39" s="2"/>
      <c r="J39" s="2"/>
      <c r="K39" s="2"/>
    </row>
    <row r="40" ht="28.5" spans="1:11">
      <c r="A40" s="8" t="s">
        <v>422</v>
      </c>
      <c r="B40" s="9"/>
      <c r="C40" s="9"/>
      <c r="D40" s="10" t="s">
        <v>295</v>
      </c>
      <c r="E40" s="11"/>
      <c r="F40" s="8" t="s">
        <v>424</v>
      </c>
      <c r="G40" s="12" t="s">
        <v>425</v>
      </c>
      <c r="H40" s="12"/>
      <c r="I40" s="9" t="s">
        <v>426</v>
      </c>
      <c r="J40" s="72" t="s">
        <v>427</v>
      </c>
      <c r="K40" s="72"/>
    </row>
    <row r="41" spans="1:11">
      <c r="A41" s="9" t="s">
        <v>428</v>
      </c>
      <c r="B41" s="9"/>
      <c r="C41" s="9"/>
      <c r="D41" s="13" t="s">
        <v>2</v>
      </c>
      <c r="E41" s="13"/>
      <c r="F41" s="9" t="s">
        <v>75</v>
      </c>
      <c r="G41" s="13" t="s">
        <v>2</v>
      </c>
      <c r="H41" s="13"/>
      <c r="I41" s="73" t="s">
        <v>429</v>
      </c>
      <c r="J41" s="87" t="s">
        <v>2</v>
      </c>
      <c r="K41" s="87"/>
    </row>
    <row r="42" spans="1:11">
      <c r="A42" s="9"/>
      <c r="B42" s="9"/>
      <c r="C42" s="9"/>
      <c r="D42" s="13"/>
      <c r="E42" s="13"/>
      <c r="F42" s="9"/>
      <c r="G42" s="13"/>
      <c r="H42" s="13"/>
      <c r="I42" s="73" t="s">
        <v>430</v>
      </c>
      <c r="J42" s="74" t="s">
        <v>489</v>
      </c>
      <c r="K42" s="74"/>
    </row>
    <row r="43" ht="18.75" spans="1:11">
      <c r="A43" s="13" t="s">
        <v>432</v>
      </c>
      <c r="B43" s="13"/>
      <c r="C43" s="13"/>
      <c r="D43" s="9" t="s">
        <v>433</v>
      </c>
      <c r="E43" s="9"/>
      <c r="F43" s="14">
        <f>SUM(G44+G51+G52)</f>
        <v>50</v>
      </c>
      <c r="G43" s="14"/>
      <c r="H43" s="9" t="s">
        <v>434</v>
      </c>
      <c r="I43" s="9"/>
      <c r="J43" s="75">
        <f>SUM(K44+K51+K52)</f>
        <v>50</v>
      </c>
      <c r="K43" s="75"/>
    </row>
    <row r="44" ht="14.25" spans="1:11">
      <c r="A44" s="13"/>
      <c r="B44" s="13"/>
      <c r="C44" s="13"/>
      <c r="D44" s="15" t="s">
        <v>435</v>
      </c>
      <c r="E44" s="16" t="s">
        <v>436</v>
      </c>
      <c r="F44" s="17"/>
      <c r="G44" s="18">
        <f>SUM(F45:F50)</f>
        <v>50</v>
      </c>
      <c r="H44" s="15" t="s">
        <v>435</v>
      </c>
      <c r="I44" s="76" t="s">
        <v>436</v>
      </c>
      <c r="J44" s="17"/>
      <c r="K44" s="77">
        <f>SUM(J45:J50)</f>
        <v>50</v>
      </c>
    </row>
    <row r="45" ht="14.25" spans="1:11">
      <c r="A45" s="13"/>
      <c r="B45" s="13"/>
      <c r="C45" s="13"/>
      <c r="D45" s="15"/>
      <c r="E45" s="19" t="s">
        <v>437</v>
      </c>
      <c r="F45" s="20"/>
      <c r="G45" s="21"/>
      <c r="H45" s="15"/>
      <c r="I45" s="78" t="s">
        <v>437</v>
      </c>
      <c r="J45" s="20"/>
      <c r="K45" s="21"/>
    </row>
    <row r="46" ht="14.25" spans="1:11">
      <c r="A46" s="22" t="s">
        <v>438</v>
      </c>
      <c r="B46" s="22"/>
      <c r="C46" s="22"/>
      <c r="D46" s="15"/>
      <c r="E46" s="19" t="s">
        <v>439</v>
      </c>
      <c r="F46" s="20"/>
      <c r="G46" s="21"/>
      <c r="H46" s="15"/>
      <c r="I46" s="78" t="s">
        <v>439</v>
      </c>
      <c r="J46" s="20"/>
      <c r="K46" s="21"/>
    </row>
    <row r="47" ht="14.25" spans="1:11">
      <c r="A47" s="22"/>
      <c r="B47" s="22"/>
      <c r="C47" s="22"/>
      <c r="D47" s="15"/>
      <c r="E47" s="23" t="s">
        <v>440</v>
      </c>
      <c r="F47" s="20"/>
      <c r="G47" s="21"/>
      <c r="H47" s="15"/>
      <c r="I47" s="79" t="s">
        <v>440</v>
      </c>
      <c r="J47" s="20"/>
      <c r="K47" s="21"/>
    </row>
    <row r="48" ht="14.25" spans="1:11">
      <c r="A48" s="22"/>
      <c r="B48" s="22"/>
      <c r="C48" s="22"/>
      <c r="D48" s="24">
        <f>SUM(F48:F49)</f>
        <v>50</v>
      </c>
      <c r="E48" s="25" t="s">
        <v>441</v>
      </c>
      <c r="F48" s="20">
        <v>50</v>
      </c>
      <c r="G48" s="21"/>
      <c r="H48" s="26">
        <f>SUM(J48:J49)</f>
        <v>50</v>
      </c>
      <c r="I48" s="80" t="s">
        <v>441</v>
      </c>
      <c r="J48" s="20">
        <v>50</v>
      </c>
      <c r="K48" s="21"/>
    </row>
    <row r="49" ht="14.25" spans="1:11">
      <c r="A49" s="22"/>
      <c r="B49" s="22"/>
      <c r="C49" s="22"/>
      <c r="D49" s="24"/>
      <c r="E49" s="19" t="s">
        <v>442</v>
      </c>
      <c r="F49" s="20"/>
      <c r="G49" s="21"/>
      <c r="H49" s="26"/>
      <c r="I49" s="78" t="s">
        <v>442</v>
      </c>
      <c r="J49" s="20"/>
      <c r="K49" s="21"/>
    </row>
    <row r="50" ht="14.25" spans="1:11">
      <c r="A50" s="22"/>
      <c r="B50" s="22"/>
      <c r="C50" s="22"/>
      <c r="D50" s="27" t="s">
        <v>443</v>
      </c>
      <c r="E50" s="19" t="s">
        <v>444</v>
      </c>
      <c r="F50" s="20"/>
      <c r="G50" s="21"/>
      <c r="H50" s="27" t="s">
        <v>443</v>
      </c>
      <c r="I50" s="78" t="s">
        <v>444</v>
      </c>
      <c r="J50" s="20"/>
      <c r="K50" s="21"/>
    </row>
    <row r="51" ht="14.25" spans="1:11">
      <c r="A51" s="22"/>
      <c r="B51" s="22"/>
      <c r="C51" s="22"/>
      <c r="D51" s="27"/>
      <c r="E51" s="28" t="s">
        <v>445</v>
      </c>
      <c r="F51" s="29"/>
      <c r="G51" s="30">
        <v>0</v>
      </c>
      <c r="H51" s="27"/>
      <c r="I51" s="28" t="s">
        <v>445</v>
      </c>
      <c r="J51" s="29"/>
      <c r="K51" s="30">
        <v>0</v>
      </c>
    </row>
    <row r="52" ht="14.25" spans="1:11">
      <c r="A52" s="22"/>
      <c r="B52" s="22"/>
      <c r="C52" s="22"/>
      <c r="D52" s="27"/>
      <c r="E52" s="31" t="s">
        <v>446</v>
      </c>
      <c r="F52" s="32"/>
      <c r="G52" s="18">
        <f>SUM(F53)</f>
        <v>0</v>
      </c>
      <c r="H52" s="27"/>
      <c r="I52" s="31" t="s">
        <v>447</v>
      </c>
      <c r="J52" s="32"/>
      <c r="K52" s="77">
        <f>SUM(J53)</f>
        <v>0</v>
      </c>
    </row>
    <row r="53" ht="14.25" spans="1:11">
      <c r="A53" s="22"/>
      <c r="B53" s="22"/>
      <c r="C53" s="22"/>
      <c r="D53" s="27"/>
      <c r="E53" s="33" t="s">
        <v>448</v>
      </c>
      <c r="F53" s="20"/>
      <c r="G53" s="34"/>
      <c r="H53" s="27"/>
      <c r="I53" s="81" t="s">
        <v>448</v>
      </c>
      <c r="J53" s="20"/>
      <c r="K53" s="34"/>
    </row>
    <row r="54" ht="14.25" spans="1:11">
      <c r="A54" s="22"/>
      <c r="B54" s="22"/>
      <c r="C54" s="22"/>
      <c r="D54" s="35" t="s">
        <v>449</v>
      </c>
      <c r="E54" s="35"/>
      <c r="F54" s="20"/>
      <c r="G54" s="36">
        <f>SUM(F55+G57)</f>
        <v>0</v>
      </c>
      <c r="H54" s="35" t="s">
        <v>450</v>
      </c>
      <c r="I54" s="35"/>
      <c r="J54" s="20"/>
      <c r="K54" s="36">
        <f>SUM(J55+K57)</f>
        <v>0</v>
      </c>
    </row>
    <row r="55" ht="14.25" spans="1:11">
      <c r="A55" s="22"/>
      <c r="B55" s="22"/>
      <c r="C55" s="22"/>
      <c r="D55" s="37" t="s">
        <v>451</v>
      </c>
      <c r="E55" s="38" t="s">
        <v>452</v>
      </c>
      <c r="F55" s="39">
        <f>SUM(F56:F58)</f>
        <v>0</v>
      </c>
      <c r="G55" s="40"/>
      <c r="H55" s="37" t="s">
        <v>451</v>
      </c>
      <c r="I55" s="38" t="s">
        <v>452</v>
      </c>
      <c r="J55" s="82">
        <f>SUM(J56:J58)</f>
        <v>0</v>
      </c>
      <c r="K55" s="40"/>
    </row>
    <row r="56" ht="14.25" spans="1:11">
      <c r="A56" s="22"/>
      <c r="B56" s="22"/>
      <c r="C56" s="22"/>
      <c r="D56" s="41"/>
      <c r="E56" s="42" t="s">
        <v>453</v>
      </c>
      <c r="F56" s="20"/>
      <c r="G56" s="43" t="s">
        <v>454</v>
      </c>
      <c r="H56" s="41"/>
      <c r="I56" s="42" t="s">
        <v>453</v>
      </c>
      <c r="J56" s="20"/>
      <c r="K56" s="43" t="s">
        <v>454</v>
      </c>
    </row>
    <row r="57" ht="14.25" spans="1:11">
      <c r="A57" s="22"/>
      <c r="B57" s="22"/>
      <c r="C57" s="22"/>
      <c r="D57" s="41"/>
      <c r="E57" s="42" t="s">
        <v>455</v>
      </c>
      <c r="F57" s="20"/>
      <c r="G57" s="44">
        <f>SUM(D56:D58)</f>
        <v>0</v>
      </c>
      <c r="H57" s="41"/>
      <c r="I57" s="42" t="s">
        <v>455</v>
      </c>
      <c r="J57" s="20"/>
      <c r="K57" s="44">
        <f>SUM(H56:H58)</f>
        <v>0</v>
      </c>
    </row>
    <row r="58" ht="14.25" spans="1:11">
      <c r="A58" s="22"/>
      <c r="B58" s="22"/>
      <c r="C58" s="22"/>
      <c r="D58" s="41"/>
      <c r="E58" s="42" t="s">
        <v>456</v>
      </c>
      <c r="F58" s="20"/>
      <c r="G58" s="34"/>
      <c r="H58" s="41"/>
      <c r="I58" s="42" t="s">
        <v>456</v>
      </c>
      <c r="J58" s="20"/>
      <c r="K58" s="34"/>
    </row>
    <row r="59" ht="18.75" spans="1:11">
      <c r="A59" s="45" t="s">
        <v>490</v>
      </c>
      <c r="B59" s="45"/>
      <c r="C59" s="45"/>
      <c r="D59" s="46" t="s">
        <v>458</v>
      </c>
      <c r="E59" s="46"/>
      <c r="F59" s="46"/>
      <c r="G59" s="46"/>
      <c r="H59" s="46" t="s">
        <v>459</v>
      </c>
      <c r="I59" s="46"/>
      <c r="J59" s="46"/>
      <c r="K59" s="46"/>
    </row>
    <row r="60" spans="1:11">
      <c r="A60" s="45"/>
      <c r="B60" s="45"/>
      <c r="C60" s="45"/>
      <c r="D60" s="56" t="s">
        <v>460</v>
      </c>
      <c r="E60" s="61" t="s">
        <v>295</v>
      </c>
      <c r="F60" s="62"/>
      <c r="G60" s="63"/>
      <c r="H60" s="56" t="s">
        <v>460</v>
      </c>
      <c r="I60" s="83" t="s">
        <v>295</v>
      </c>
      <c r="J60" s="84"/>
      <c r="K60" s="85"/>
    </row>
    <row r="61" spans="1:11">
      <c r="A61" s="45"/>
      <c r="B61" s="45"/>
      <c r="C61" s="45"/>
      <c r="D61" s="56" t="s">
        <v>276</v>
      </c>
      <c r="E61" s="64" t="s">
        <v>491</v>
      </c>
      <c r="F61" s="65"/>
      <c r="G61" s="66"/>
      <c r="H61" s="56" t="s">
        <v>276</v>
      </c>
      <c r="I61" s="64" t="s">
        <v>491</v>
      </c>
      <c r="J61" s="65"/>
      <c r="K61" s="66"/>
    </row>
    <row r="62" spans="1:11">
      <c r="A62" s="45"/>
      <c r="B62" s="45"/>
      <c r="C62" s="45"/>
      <c r="D62" s="56" t="s">
        <v>278</v>
      </c>
      <c r="E62" s="48" t="s">
        <v>492</v>
      </c>
      <c r="F62" s="49"/>
      <c r="G62" s="50"/>
      <c r="H62" s="56" t="s">
        <v>278</v>
      </c>
      <c r="I62" s="48" t="s">
        <v>492</v>
      </c>
      <c r="J62" s="49"/>
      <c r="K62" s="50"/>
    </row>
    <row r="63" spans="1:11">
      <c r="A63" s="45"/>
      <c r="B63" s="45"/>
      <c r="C63" s="45"/>
      <c r="D63" s="56" t="s">
        <v>280</v>
      </c>
      <c r="E63" s="48" t="s">
        <v>493</v>
      </c>
      <c r="F63" s="49"/>
      <c r="G63" s="50"/>
      <c r="H63" s="56" t="s">
        <v>280</v>
      </c>
      <c r="I63" s="48" t="s">
        <v>493</v>
      </c>
      <c r="J63" s="49"/>
      <c r="K63" s="50"/>
    </row>
    <row r="64" spans="1:11">
      <c r="A64" s="45"/>
      <c r="B64" s="45"/>
      <c r="C64" s="45"/>
      <c r="D64" s="56" t="s">
        <v>282</v>
      </c>
      <c r="E64" s="48" t="s">
        <v>494</v>
      </c>
      <c r="F64" s="49"/>
      <c r="G64" s="50"/>
      <c r="H64" s="56" t="s">
        <v>282</v>
      </c>
      <c r="I64" s="48" t="s">
        <v>494</v>
      </c>
      <c r="J64" s="49"/>
      <c r="K64" s="50"/>
    </row>
    <row r="65" spans="1:11">
      <c r="A65" s="45"/>
      <c r="B65" s="45"/>
      <c r="C65" s="45"/>
      <c r="D65" s="56" t="s">
        <v>495</v>
      </c>
      <c r="E65" s="48" t="s">
        <v>496</v>
      </c>
      <c r="F65" s="49"/>
      <c r="G65" s="50"/>
      <c r="H65" s="56" t="s">
        <v>495</v>
      </c>
      <c r="I65" s="48" t="s">
        <v>496</v>
      </c>
      <c r="J65" s="49"/>
      <c r="K65" s="50"/>
    </row>
    <row r="66" spans="1:11">
      <c r="A66" s="45"/>
      <c r="B66" s="45"/>
      <c r="C66" s="45"/>
      <c r="D66" s="51"/>
      <c r="E66" s="88" t="s">
        <v>462</v>
      </c>
      <c r="F66" s="40"/>
      <c r="G66" s="40"/>
      <c r="H66" s="89"/>
      <c r="I66" s="88" t="s">
        <v>462</v>
      </c>
      <c r="J66" s="86"/>
      <c r="K66" s="86"/>
    </row>
    <row r="67" spans="1:11">
      <c r="A67" s="45"/>
      <c r="B67" s="45"/>
      <c r="C67" s="45"/>
      <c r="D67" s="90"/>
      <c r="E67" s="90"/>
      <c r="F67" s="90"/>
      <c r="G67" s="90"/>
      <c r="H67" s="89"/>
      <c r="I67" s="90"/>
      <c r="J67" s="86"/>
      <c r="K67" s="90"/>
    </row>
    <row r="68" ht="28.5" spans="1:11">
      <c r="A68" s="45" t="s">
        <v>463</v>
      </c>
      <c r="B68" s="9" t="s">
        <v>464</v>
      </c>
      <c r="C68" s="54" t="s">
        <v>465</v>
      </c>
      <c r="D68" s="9" t="s">
        <v>300</v>
      </c>
      <c r="E68" s="9"/>
      <c r="F68" s="9"/>
      <c r="G68" s="8" t="s">
        <v>301</v>
      </c>
      <c r="H68" s="9" t="s">
        <v>300</v>
      </c>
      <c r="I68" s="9"/>
      <c r="J68" s="9"/>
      <c r="K68" s="8" t="s">
        <v>301</v>
      </c>
    </row>
    <row r="69" ht="14.25" spans="1:11">
      <c r="A69" s="45"/>
      <c r="B69" s="13" t="s">
        <v>466</v>
      </c>
      <c r="C69" s="55" t="s">
        <v>467</v>
      </c>
      <c r="D69" s="56" t="s">
        <v>468</v>
      </c>
      <c r="E69" s="91" t="s">
        <v>497</v>
      </c>
      <c r="F69" s="91"/>
      <c r="G69" s="58" t="s">
        <v>498</v>
      </c>
      <c r="H69" s="59" t="s">
        <v>468</v>
      </c>
      <c r="I69" s="91" t="s">
        <v>497</v>
      </c>
      <c r="J69" s="91"/>
      <c r="K69" s="58" t="s">
        <v>498</v>
      </c>
    </row>
    <row r="70" spans="1:11">
      <c r="A70" s="45"/>
      <c r="B70" s="13"/>
      <c r="C70" s="55" t="s">
        <v>471</v>
      </c>
      <c r="D70" s="56" t="s">
        <v>468</v>
      </c>
      <c r="E70" s="91" t="s">
        <v>499</v>
      </c>
      <c r="F70" s="91"/>
      <c r="G70" s="60">
        <v>1</v>
      </c>
      <c r="H70" s="59" t="s">
        <v>468</v>
      </c>
      <c r="I70" s="91" t="s">
        <v>499</v>
      </c>
      <c r="J70" s="91"/>
      <c r="K70" s="60">
        <v>1</v>
      </c>
    </row>
    <row r="71" spans="1:11">
      <c r="A71" s="45"/>
      <c r="B71" s="13"/>
      <c r="C71" s="55"/>
      <c r="D71" s="56" t="s">
        <v>473</v>
      </c>
      <c r="E71" s="64" t="s">
        <v>500</v>
      </c>
      <c r="F71" s="66"/>
      <c r="G71" s="60">
        <v>1</v>
      </c>
      <c r="H71" s="59" t="s">
        <v>473</v>
      </c>
      <c r="I71" s="64" t="s">
        <v>500</v>
      </c>
      <c r="J71" s="66"/>
      <c r="K71" s="60">
        <v>1</v>
      </c>
    </row>
    <row r="72" ht="14.25" spans="1:11">
      <c r="A72" s="45"/>
      <c r="B72" s="13"/>
      <c r="C72" s="55" t="s">
        <v>475</v>
      </c>
      <c r="D72" s="57" t="s">
        <v>468</v>
      </c>
      <c r="E72" s="91" t="s">
        <v>501</v>
      </c>
      <c r="F72" s="91"/>
      <c r="G72" s="58" t="s">
        <v>502</v>
      </c>
      <c r="H72" s="59" t="s">
        <v>468</v>
      </c>
      <c r="I72" s="91" t="s">
        <v>501</v>
      </c>
      <c r="J72" s="91"/>
      <c r="K72" s="58" t="s">
        <v>502</v>
      </c>
    </row>
    <row r="73" ht="14.25" spans="1:11">
      <c r="A73" s="45"/>
      <c r="B73" s="13"/>
      <c r="C73" s="55" t="s">
        <v>478</v>
      </c>
      <c r="D73" s="57" t="s">
        <v>468</v>
      </c>
      <c r="E73" s="91" t="s">
        <v>503</v>
      </c>
      <c r="F73" s="91"/>
      <c r="G73" s="58" t="s">
        <v>504</v>
      </c>
      <c r="H73" s="59" t="s">
        <v>468</v>
      </c>
      <c r="I73" s="91" t="s">
        <v>503</v>
      </c>
      <c r="J73" s="91"/>
      <c r="K73" s="58" t="s">
        <v>504</v>
      </c>
    </row>
    <row r="74" spans="1:11">
      <c r="A74" s="45"/>
      <c r="B74" s="13" t="s">
        <v>481</v>
      </c>
      <c r="C74" s="55" t="s">
        <v>482</v>
      </c>
      <c r="D74" s="57" t="s">
        <v>468</v>
      </c>
      <c r="E74" s="91" t="s">
        <v>505</v>
      </c>
      <c r="F74" s="91"/>
      <c r="G74" s="92" t="s">
        <v>385</v>
      </c>
      <c r="H74" s="59" t="s">
        <v>468</v>
      </c>
      <c r="I74" s="91" t="s">
        <v>505</v>
      </c>
      <c r="J74" s="91"/>
      <c r="K74" s="92" t="s">
        <v>385</v>
      </c>
    </row>
    <row r="75" spans="1:11">
      <c r="A75" s="45"/>
      <c r="B75" s="13"/>
      <c r="C75" s="55"/>
      <c r="D75" s="56" t="s">
        <v>473</v>
      </c>
      <c r="E75" s="91" t="s">
        <v>506</v>
      </c>
      <c r="F75" s="91"/>
      <c r="G75" s="59" t="s">
        <v>385</v>
      </c>
      <c r="H75" s="59" t="s">
        <v>473</v>
      </c>
      <c r="I75" s="91" t="s">
        <v>506</v>
      </c>
      <c r="J75" s="91"/>
      <c r="K75" s="59" t="s">
        <v>385</v>
      </c>
    </row>
    <row r="76" ht="28.5" spans="1:11">
      <c r="A76" s="45"/>
      <c r="B76" s="13"/>
      <c r="C76" s="55" t="s">
        <v>484</v>
      </c>
      <c r="D76" s="59" t="s">
        <v>468</v>
      </c>
      <c r="E76" s="91" t="s">
        <v>507</v>
      </c>
      <c r="F76" s="91"/>
      <c r="G76" s="92" t="s">
        <v>385</v>
      </c>
      <c r="H76" s="59" t="s">
        <v>468</v>
      </c>
      <c r="I76" s="91" t="s">
        <v>507</v>
      </c>
      <c r="J76" s="91"/>
      <c r="K76" s="92" t="s">
        <v>385</v>
      </c>
    </row>
    <row r="77" spans="1:11">
      <c r="A77" s="45"/>
      <c r="B77" s="13"/>
      <c r="C77" s="55" t="s">
        <v>508</v>
      </c>
      <c r="D77" s="56" t="s">
        <v>468</v>
      </c>
      <c r="E77" s="91" t="s">
        <v>509</v>
      </c>
      <c r="F77" s="91"/>
      <c r="G77" s="92" t="s">
        <v>385</v>
      </c>
      <c r="H77" s="59" t="s">
        <v>468</v>
      </c>
      <c r="I77" s="91" t="s">
        <v>509</v>
      </c>
      <c r="J77" s="91"/>
      <c r="K77" s="92" t="s">
        <v>385</v>
      </c>
    </row>
    <row r="78" spans="1:11">
      <c r="A78" s="45"/>
      <c r="B78" s="13"/>
      <c r="C78" s="55"/>
      <c r="D78" s="59" t="s">
        <v>473</v>
      </c>
      <c r="E78" s="91" t="s">
        <v>510</v>
      </c>
      <c r="F78" s="91"/>
      <c r="G78" s="59" t="s">
        <v>385</v>
      </c>
      <c r="H78" s="59" t="s">
        <v>473</v>
      </c>
      <c r="I78" s="91" t="s">
        <v>510</v>
      </c>
      <c r="J78" s="91"/>
      <c r="K78" s="59" t="s">
        <v>385</v>
      </c>
    </row>
    <row r="79" ht="57" spans="1:11">
      <c r="A79" s="45"/>
      <c r="B79" s="13" t="s">
        <v>486</v>
      </c>
      <c r="C79" s="55" t="s">
        <v>487</v>
      </c>
      <c r="D79" s="56" t="s">
        <v>468</v>
      </c>
      <c r="E79" s="91" t="s">
        <v>511</v>
      </c>
      <c r="F79" s="91"/>
      <c r="G79" s="60">
        <v>0.9</v>
      </c>
      <c r="H79" s="59" t="s">
        <v>468</v>
      </c>
      <c r="I79" s="91" t="s">
        <v>511</v>
      </c>
      <c r="J79" s="91"/>
      <c r="K79" s="60">
        <v>0.9</v>
      </c>
    </row>
    <row r="81" ht="25.5" spans="1:11">
      <c r="A81" s="2"/>
      <c r="B81" s="3"/>
      <c r="C81" s="3"/>
      <c r="D81" s="3"/>
      <c r="E81" s="4" t="s">
        <v>418</v>
      </c>
      <c r="F81" s="4"/>
      <c r="G81" s="4"/>
      <c r="H81" s="4"/>
      <c r="I81" s="4"/>
      <c r="J81" s="67" t="s">
        <v>419</v>
      </c>
      <c r="K81" s="68">
        <v>3</v>
      </c>
    </row>
    <row r="82" ht="14.25" spans="1:11">
      <c r="A82" s="2"/>
      <c r="B82" s="2"/>
      <c r="C82" s="2"/>
      <c r="D82" s="2"/>
      <c r="E82" s="2"/>
      <c r="F82" s="5" t="s">
        <v>420</v>
      </c>
      <c r="G82" s="5"/>
      <c r="H82" s="5"/>
      <c r="I82" s="69"/>
      <c r="J82" s="67" t="s">
        <v>421</v>
      </c>
      <c r="K82" s="70"/>
    </row>
    <row r="83" ht="14.25" spans="1:11">
      <c r="A83" s="6"/>
      <c r="B83" s="7"/>
      <c r="C83" s="2"/>
      <c r="D83" s="2"/>
      <c r="E83" s="2"/>
      <c r="F83" s="2"/>
      <c r="G83" s="2"/>
      <c r="H83" s="2"/>
      <c r="I83" s="2"/>
      <c r="J83" s="2"/>
      <c r="K83" s="2"/>
    </row>
    <row r="84" ht="28.5" spans="1:11">
      <c r="A84" s="8" t="s">
        <v>422</v>
      </c>
      <c r="B84" s="9"/>
      <c r="C84" s="9"/>
      <c r="D84" s="10" t="s">
        <v>293</v>
      </c>
      <c r="E84" s="11"/>
      <c r="F84" s="8" t="s">
        <v>424</v>
      </c>
      <c r="G84" s="12" t="s">
        <v>425</v>
      </c>
      <c r="H84" s="12"/>
      <c r="I84" s="9" t="s">
        <v>426</v>
      </c>
      <c r="J84" s="72" t="s">
        <v>427</v>
      </c>
      <c r="K84" s="72"/>
    </row>
    <row r="85" spans="1:11">
      <c r="A85" s="9" t="s">
        <v>428</v>
      </c>
      <c r="B85" s="9"/>
      <c r="C85" s="9"/>
      <c r="D85" s="13" t="str">
        <f>T('[1]1'!D85:E86)</f>
        <v/>
      </c>
      <c r="E85" s="13"/>
      <c r="F85" s="9" t="s">
        <v>75</v>
      </c>
      <c r="G85" s="13" t="str">
        <f>T('[1]1'!G85:H86)</f>
        <v/>
      </c>
      <c r="H85" s="13"/>
      <c r="I85" s="73" t="s">
        <v>429</v>
      </c>
      <c r="J85" s="87" t="s">
        <v>2</v>
      </c>
      <c r="K85" s="87"/>
    </row>
    <row r="86" spans="1:11">
      <c r="A86" s="9"/>
      <c r="B86" s="9"/>
      <c r="C86" s="9"/>
      <c r="D86" s="13"/>
      <c r="E86" s="13"/>
      <c r="F86" s="9"/>
      <c r="G86" s="13"/>
      <c r="H86" s="13"/>
      <c r="I86" s="73" t="s">
        <v>430</v>
      </c>
      <c r="J86" s="74" t="s">
        <v>489</v>
      </c>
      <c r="K86" s="74"/>
    </row>
    <row r="87" ht="18.75" spans="1:11">
      <c r="A87" s="13" t="s">
        <v>432</v>
      </c>
      <c r="B87" s="13"/>
      <c r="C87" s="13"/>
      <c r="D87" s="9" t="s">
        <v>433</v>
      </c>
      <c r="E87" s="9"/>
      <c r="F87" s="14">
        <f>SUM(G88+G95+G96)</f>
        <v>70</v>
      </c>
      <c r="G87" s="14"/>
      <c r="H87" s="9" t="s">
        <v>434</v>
      </c>
      <c r="I87" s="9"/>
      <c r="J87" s="75">
        <f>SUM(K88+K95+K96)</f>
        <v>70</v>
      </c>
      <c r="K87" s="75"/>
    </row>
    <row r="88" ht="14.25" spans="1:11">
      <c r="A88" s="13"/>
      <c r="B88" s="13"/>
      <c r="C88" s="13"/>
      <c r="D88" s="15" t="s">
        <v>435</v>
      </c>
      <c r="E88" s="16" t="s">
        <v>436</v>
      </c>
      <c r="F88" s="17"/>
      <c r="G88" s="18">
        <f>SUM(F89:F94)</f>
        <v>70</v>
      </c>
      <c r="H88" s="15" t="s">
        <v>435</v>
      </c>
      <c r="I88" s="76" t="s">
        <v>436</v>
      </c>
      <c r="J88" s="17"/>
      <c r="K88" s="77">
        <f>SUM(J89:J94)</f>
        <v>70</v>
      </c>
    </row>
    <row r="89" ht="14.25" spans="1:11">
      <c r="A89" s="13"/>
      <c r="B89" s="13"/>
      <c r="C89" s="13"/>
      <c r="D89" s="15"/>
      <c r="E89" s="19" t="s">
        <v>437</v>
      </c>
      <c r="F89" s="20"/>
      <c r="G89" s="21"/>
      <c r="H89" s="15"/>
      <c r="I89" s="78" t="s">
        <v>437</v>
      </c>
      <c r="J89" s="20"/>
      <c r="K89" s="21"/>
    </row>
    <row r="90" ht="14.25" spans="1:11">
      <c r="A90" s="22" t="s">
        <v>438</v>
      </c>
      <c r="B90" s="22"/>
      <c r="C90" s="22"/>
      <c r="D90" s="15"/>
      <c r="E90" s="19" t="s">
        <v>439</v>
      </c>
      <c r="F90" s="20"/>
      <c r="G90" s="21"/>
      <c r="H90" s="15"/>
      <c r="I90" s="78" t="s">
        <v>439</v>
      </c>
      <c r="J90" s="20"/>
      <c r="K90" s="21"/>
    </row>
    <row r="91" ht="14.25" spans="1:11">
      <c r="A91" s="22"/>
      <c r="B91" s="22"/>
      <c r="C91" s="22"/>
      <c r="D91" s="15"/>
      <c r="E91" s="23" t="s">
        <v>440</v>
      </c>
      <c r="F91" s="20"/>
      <c r="G91" s="21"/>
      <c r="H91" s="15"/>
      <c r="I91" s="79" t="s">
        <v>440</v>
      </c>
      <c r="J91" s="20"/>
      <c r="K91" s="21"/>
    </row>
    <row r="92" ht="14.25" spans="1:11">
      <c r="A92" s="22"/>
      <c r="B92" s="22"/>
      <c r="C92" s="22"/>
      <c r="D92" s="24">
        <f>SUM(F92:F93)</f>
        <v>70</v>
      </c>
      <c r="E92" s="25" t="s">
        <v>441</v>
      </c>
      <c r="F92" s="20">
        <v>70</v>
      </c>
      <c r="G92" s="21"/>
      <c r="H92" s="26">
        <f>SUM(J92:J93)</f>
        <v>70</v>
      </c>
      <c r="I92" s="80" t="s">
        <v>441</v>
      </c>
      <c r="J92" s="20">
        <v>70</v>
      </c>
      <c r="K92" s="21"/>
    </row>
    <row r="93" ht="14.25" spans="1:11">
      <c r="A93" s="22"/>
      <c r="B93" s="22"/>
      <c r="C93" s="22"/>
      <c r="D93" s="24"/>
      <c r="E93" s="19" t="s">
        <v>442</v>
      </c>
      <c r="F93" s="20"/>
      <c r="G93" s="21"/>
      <c r="H93" s="26"/>
      <c r="I93" s="78" t="s">
        <v>442</v>
      </c>
      <c r="J93" s="20"/>
      <c r="K93" s="21"/>
    </row>
    <row r="94" ht="14.25" spans="1:11">
      <c r="A94" s="22"/>
      <c r="B94" s="22"/>
      <c r="C94" s="22"/>
      <c r="D94" s="27" t="s">
        <v>443</v>
      </c>
      <c r="E94" s="19" t="s">
        <v>444</v>
      </c>
      <c r="F94" s="20"/>
      <c r="G94" s="21"/>
      <c r="H94" s="27" t="s">
        <v>443</v>
      </c>
      <c r="I94" s="78" t="s">
        <v>444</v>
      </c>
      <c r="J94" s="20"/>
      <c r="K94" s="21"/>
    </row>
    <row r="95" ht="14.25" spans="1:11">
      <c r="A95" s="22"/>
      <c r="B95" s="22"/>
      <c r="C95" s="22"/>
      <c r="D95" s="27"/>
      <c r="E95" s="28" t="s">
        <v>445</v>
      </c>
      <c r="F95" s="29"/>
      <c r="G95" s="30">
        <v>0</v>
      </c>
      <c r="H95" s="27"/>
      <c r="I95" s="28" t="s">
        <v>445</v>
      </c>
      <c r="J95" s="29"/>
      <c r="K95" s="30">
        <v>0</v>
      </c>
    </row>
    <row r="96" ht="14.25" spans="1:11">
      <c r="A96" s="22"/>
      <c r="B96" s="22"/>
      <c r="C96" s="22"/>
      <c r="D96" s="27"/>
      <c r="E96" s="31" t="s">
        <v>446</v>
      </c>
      <c r="F96" s="32"/>
      <c r="G96" s="18">
        <f>SUM(F97)</f>
        <v>0</v>
      </c>
      <c r="H96" s="27"/>
      <c r="I96" s="31" t="s">
        <v>447</v>
      </c>
      <c r="J96" s="32"/>
      <c r="K96" s="77">
        <f>SUM(J97)</f>
        <v>0</v>
      </c>
    </row>
    <row r="97" ht="14.25" spans="1:11">
      <c r="A97" s="22"/>
      <c r="B97" s="22"/>
      <c r="C97" s="22"/>
      <c r="D97" s="27"/>
      <c r="E97" s="33" t="s">
        <v>448</v>
      </c>
      <c r="F97" s="20"/>
      <c r="G97" s="34"/>
      <c r="H97" s="27"/>
      <c r="I97" s="81" t="s">
        <v>448</v>
      </c>
      <c r="J97" s="20"/>
      <c r="K97" s="34"/>
    </row>
    <row r="98" ht="14.25" spans="1:11">
      <c r="A98" s="22"/>
      <c r="B98" s="22"/>
      <c r="C98" s="22"/>
      <c r="D98" s="35" t="s">
        <v>449</v>
      </c>
      <c r="E98" s="35"/>
      <c r="F98" s="20"/>
      <c r="G98" s="36">
        <f>SUM(F99+G101)</f>
        <v>0</v>
      </c>
      <c r="H98" s="35" t="s">
        <v>450</v>
      </c>
      <c r="I98" s="35"/>
      <c r="J98" s="20"/>
      <c r="K98" s="36">
        <f>SUM(J99+K101)</f>
        <v>0</v>
      </c>
    </row>
    <row r="99" ht="14.25" spans="1:11">
      <c r="A99" s="22"/>
      <c r="B99" s="22"/>
      <c r="C99" s="22"/>
      <c r="D99" s="37" t="s">
        <v>451</v>
      </c>
      <c r="E99" s="38" t="s">
        <v>452</v>
      </c>
      <c r="F99" s="39">
        <f>SUM(F100:F102)</f>
        <v>0</v>
      </c>
      <c r="G99" s="40"/>
      <c r="H99" s="37" t="s">
        <v>451</v>
      </c>
      <c r="I99" s="38" t="s">
        <v>452</v>
      </c>
      <c r="J99" s="82">
        <f>SUM(J100:J102)</f>
        <v>0</v>
      </c>
      <c r="K99" s="40"/>
    </row>
    <row r="100" ht="14.25" spans="1:11">
      <c r="A100" s="22"/>
      <c r="B100" s="22"/>
      <c r="C100" s="22"/>
      <c r="D100" s="41"/>
      <c r="E100" s="42" t="s">
        <v>453</v>
      </c>
      <c r="F100" s="20"/>
      <c r="G100" s="43" t="s">
        <v>454</v>
      </c>
      <c r="H100" s="41"/>
      <c r="I100" s="42" t="s">
        <v>453</v>
      </c>
      <c r="J100" s="20"/>
      <c r="K100" s="43" t="s">
        <v>454</v>
      </c>
    </row>
    <row r="101" ht="14.25" spans="1:11">
      <c r="A101" s="22"/>
      <c r="B101" s="22"/>
      <c r="C101" s="22"/>
      <c r="D101" s="41"/>
      <c r="E101" s="42" t="s">
        <v>455</v>
      </c>
      <c r="F101" s="20"/>
      <c r="G101" s="44">
        <f>SUM(D100:D102)</f>
        <v>0</v>
      </c>
      <c r="H101" s="41"/>
      <c r="I101" s="42" t="s">
        <v>455</v>
      </c>
      <c r="J101" s="20"/>
      <c r="K101" s="44">
        <f>SUM(H100:H102)</f>
        <v>0</v>
      </c>
    </row>
    <row r="102" ht="14.25" spans="1:11">
      <c r="A102" s="22"/>
      <c r="B102" s="22"/>
      <c r="C102" s="22"/>
      <c r="D102" s="41"/>
      <c r="E102" s="42" t="s">
        <v>456</v>
      </c>
      <c r="F102" s="20"/>
      <c r="G102" s="34"/>
      <c r="H102" s="41"/>
      <c r="I102" s="42" t="s">
        <v>456</v>
      </c>
      <c r="J102" s="20"/>
      <c r="K102" s="34"/>
    </row>
    <row r="103" ht="18.75" spans="1:11">
      <c r="A103" s="45" t="s">
        <v>490</v>
      </c>
      <c r="B103" s="45"/>
      <c r="C103" s="45"/>
      <c r="D103" s="46" t="s">
        <v>458</v>
      </c>
      <c r="E103" s="46"/>
      <c r="F103" s="46"/>
      <c r="G103" s="46"/>
      <c r="H103" s="46" t="s">
        <v>459</v>
      </c>
      <c r="I103" s="46"/>
      <c r="J103" s="46"/>
      <c r="K103" s="46"/>
    </row>
    <row r="104" spans="1:11">
      <c r="A104" s="45"/>
      <c r="B104" s="45"/>
      <c r="C104" s="45"/>
      <c r="D104" s="56" t="s">
        <v>460</v>
      </c>
      <c r="E104" s="48" t="s">
        <v>293</v>
      </c>
      <c r="F104" s="49"/>
      <c r="G104" s="50"/>
      <c r="H104" s="56" t="s">
        <v>460</v>
      </c>
      <c r="I104" s="48" t="s">
        <v>293</v>
      </c>
      <c r="J104" s="49"/>
      <c r="K104" s="50"/>
    </row>
    <row r="105" spans="1:11">
      <c r="A105" s="45"/>
      <c r="B105" s="45"/>
      <c r="C105" s="45"/>
      <c r="D105" s="56" t="s">
        <v>276</v>
      </c>
      <c r="E105" s="48" t="s">
        <v>512</v>
      </c>
      <c r="F105" s="49"/>
      <c r="G105" s="50"/>
      <c r="H105" s="56" t="s">
        <v>276</v>
      </c>
      <c r="I105" s="48" t="s">
        <v>512</v>
      </c>
      <c r="J105" s="49"/>
      <c r="K105" s="50"/>
    </row>
    <row r="106" spans="1:11">
      <c r="A106" s="45"/>
      <c r="B106" s="45"/>
      <c r="C106" s="45"/>
      <c r="D106" s="56" t="s">
        <v>278</v>
      </c>
      <c r="E106" s="48" t="s">
        <v>513</v>
      </c>
      <c r="F106" s="49"/>
      <c r="G106" s="50"/>
      <c r="H106" s="56" t="s">
        <v>278</v>
      </c>
      <c r="I106" s="48" t="s">
        <v>513</v>
      </c>
      <c r="J106" s="49"/>
      <c r="K106" s="50"/>
    </row>
    <row r="107" spans="1:11">
      <c r="A107" s="45"/>
      <c r="B107" s="45"/>
      <c r="C107" s="45"/>
      <c r="D107" s="56" t="s">
        <v>280</v>
      </c>
      <c r="E107" s="48" t="s">
        <v>514</v>
      </c>
      <c r="F107" s="49"/>
      <c r="G107" s="50"/>
      <c r="H107" s="56" t="s">
        <v>280</v>
      </c>
      <c r="I107" s="48" t="s">
        <v>514</v>
      </c>
      <c r="J107" s="49"/>
      <c r="K107" s="50"/>
    </row>
    <row r="108" spans="1:11">
      <c r="A108" s="45"/>
      <c r="B108" s="45"/>
      <c r="C108" s="45"/>
      <c r="D108" s="56" t="s">
        <v>282</v>
      </c>
      <c r="E108" s="48" t="s">
        <v>515</v>
      </c>
      <c r="F108" s="49"/>
      <c r="G108" s="50"/>
      <c r="H108" s="56" t="s">
        <v>282</v>
      </c>
      <c r="I108" s="48" t="s">
        <v>515</v>
      </c>
      <c r="J108" s="49"/>
      <c r="K108" s="50"/>
    </row>
    <row r="109" spans="1:11">
      <c r="A109" s="45"/>
      <c r="B109" s="45"/>
      <c r="C109" s="45"/>
      <c r="D109" s="56" t="s">
        <v>495</v>
      </c>
      <c r="E109" s="48" t="s">
        <v>516</v>
      </c>
      <c r="F109" s="49"/>
      <c r="G109" s="50"/>
      <c r="H109" s="56" t="s">
        <v>495</v>
      </c>
      <c r="I109" s="48" t="s">
        <v>516</v>
      </c>
      <c r="J109" s="49"/>
      <c r="K109" s="50"/>
    </row>
    <row r="110" spans="1:11">
      <c r="A110" s="45"/>
      <c r="B110" s="45"/>
      <c r="C110" s="45"/>
      <c r="D110" s="51"/>
      <c r="E110" s="88" t="s">
        <v>462</v>
      </c>
      <c r="F110" s="40"/>
      <c r="G110" s="40"/>
      <c r="H110" s="89"/>
      <c r="I110" s="88" t="s">
        <v>462</v>
      </c>
      <c r="J110" s="86"/>
      <c r="K110" s="86"/>
    </row>
    <row r="111" spans="1:11">
      <c r="A111" s="45"/>
      <c r="B111" s="45"/>
      <c r="C111" s="45"/>
      <c r="D111" s="90"/>
      <c r="E111" s="90"/>
      <c r="F111" s="90"/>
      <c r="G111" s="90"/>
      <c r="H111" s="89"/>
      <c r="I111" s="90"/>
      <c r="J111" s="86"/>
      <c r="K111" s="90"/>
    </row>
    <row r="112" ht="28.5" spans="1:11">
      <c r="A112" s="45" t="s">
        <v>463</v>
      </c>
      <c r="B112" s="9" t="s">
        <v>464</v>
      </c>
      <c r="C112" s="54" t="s">
        <v>465</v>
      </c>
      <c r="D112" s="9" t="s">
        <v>300</v>
      </c>
      <c r="E112" s="9"/>
      <c r="F112" s="9"/>
      <c r="G112" s="8" t="s">
        <v>301</v>
      </c>
      <c r="H112" s="9" t="s">
        <v>300</v>
      </c>
      <c r="I112" s="9"/>
      <c r="J112" s="9"/>
      <c r="K112" s="8" t="s">
        <v>301</v>
      </c>
    </row>
    <row r="113" ht="14.25" spans="1:11">
      <c r="A113" s="45"/>
      <c r="B113" s="13" t="s">
        <v>466</v>
      </c>
      <c r="C113" s="55" t="s">
        <v>467</v>
      </c>
      <c r="D113" s="56" t="s">
        <v>468</v>
      </c>
      <c r="E113" s="57" t="s">
        <v>517</v>
      </c>
      <c r="F113" s="57"/>
      <c r="G113" s="58" t="s">
        <v>518</v>
      </c>
      <c r="H113" s="56" t="s">
        <v>468</v>
      </c>
      <c r="I113" s="57" t="s">
        <v>517</v>
      </c>
      <c r="J113" s="57"/>
      <c r="K113" s="58" t="s">
        <v>518</v>
      </c>
    </row>
    <row r="114" spans="1:11">
      <c r="A114" s="45"/>
      <c r="B114" s="13"/>
      <c r="C114" s="55"/>
      <c r="D114" s="56" t="s">
        <v>473</v>
      </c>
      <c r="E114" s="57" t="s">
        <v>519</v>
      </c>
      <c r="F114" s="57"/>
      <c r="G114" s="59">
        <v>1</v>
      </c>
      <c r="H114" s="56" t="s">
        <v>473</v>
      </c>
      <c r="I114" s="57" t="s">
        <v>519</v>
      </c>
      <c r="J114" s="57"/>
      <c r="K114" s="59">
        <v>1</v>
      </c>
    </row>
    <row r="115" spans="1:11">
      <c r="A115" s="45"/>
      <c r="B115" s="13"/>
      <c r="C115" s="55"/>
      <c r="D115" s="56" t="s">
        <v>520</v>
      </c>
      <c r="E115" s="57" t="s">
        <v>521</v>
      </c>
      <c r="F115" s="57"/>
      <c r="G115" s="59" t="s">
        <v>522</v>
      </c>
      <c r="H115" s="56" t="s">
        <v>520</v>
      </c>
      <c r="I115" s="57" t="s">
        <v>521</v>
      </c>
      <c r="J115" s="57"/>
      <c r="K115" s="59" t="s">
        <v>522</v>
      </c>
    </row>
    <row r="116" spans="1:11">
      <c r="A116" s="45"/>
      <c r="B116" s="13"/>
      <c r="C116" s="55"/>
      <c r="D116" s="56" t="s">
        <v>523</v>
      </c>
      <c r="E116" s="57" t="s">
        <v>524</v>
      </c>
      <c r="F116" s="57"/>
      <c r="G116" s="59" t="s">
        <v>525</v>
      </c>
      <c r="H116" s="56" t="s">
        <v>523</v>
      </c>
      <c r="I116" s="57" t="s">
        <v>524</v>
      </c>
      <c r="J116" s="57"/>
      <c r="K116" s="59" t="s">
        <v>525</v>
      </c>
    </row>
    <row r="117" spans="1:11">
      <c r="A117" s="45"/>
      <c r="B117" s="13"/>
      <c r="C117" s="55"/>
      <c r="D117" s="56" t="s">
        <v>526</v>
      </c>
      <c r="E117" s="57" t="s">
        <v>527</v>
      </c>
      <c r="F117" s="57"/>
      <c r="G117" s="59" t="s">
        <v>528</v>
      </c>
      <c r="H117" s="56" t="s">
        <v>526</v>
      </c>
      <c r="I117" s="57" t="s">
        <v>527</v>
      </c>
      <c r="J117" s="57"/>
      <c r="K117" s="59" t="s">
        <v>528</v>
      </c>
    </row>
    <row r="118" spans="1:11">
      <c r="A118" s="45"/>
      <c r="B118" s="13"/>
      <c r="C118" s="55"/>
      <c r="D118" s="56" t="s">
        <v>529</v>
      </c>
      <c r="E118" s="57" t="s">
        <v>530</v>
      </c>
      <c r="F118" s="57"/>
      <c r="G118" s="59" t="s">
        <v>531</v>
      </c>
      <c r="H118" s="56" t="s">
        <v>529</v>
      </c>
      <c r="I118" s="57" t="s">
        <v>530</v>
      </c>
      <c r="J118" s="57"/>
      <c r="K118" s="59" t="s">
        <v>531</v>
      </c>
    </row>
    <row r="119" spans="1:11">
      <c r="A119" s="45"/>
      <c r="B119" s="13"/>
      <c r="C119" s="55" t="s">
        <v>471</v>
      </c>
      <c r="D119" s="56" t="s">
        <v>468</v>
      </c>
      <c r="E119" s="57" t="s">
        <v>532</v>
      </c>
      <c r="F119" s="57"/>
      <c r="G119" s="60">
        <v>1</v>
      </c>
      <c r="H119" s="56" t="s">
        <v>468</v>
      </c>
      <c r="I119" s="57" t="s">
        <v>533</v>
      </c>
      <c r="J119" s="57"/>
      <c r="K119" s="60">
        <v>1</v>
      </c>
    </row>
    <row r="120" spans="1:11">
      <c r="A120" s="45"/>
      <c r="B120" s="13"/>
      <c r="C120" s="55"/>
      <c r="D120" s="56" t="s">
        <v>473</v>
      </c>
      <c r="E120" s="57" t="s">
        <v>534</v>
      </c>
      <c r="F120" s="57"/>
      <c r="G120" s="60">
        <v>1</v>
      </c>
      <c r="H120" s="56" t="s">
        <v>473</v>
      </c>
      <c r="I120" s="57" t="s">
        <v>534</v>
      </c>
      <c r="J120" s="57"/>
      <c r="K120" s="60">
        <v>1</v>
      </c>
    </row>
    <row r="121" spans="1:11">
      <c r="A121" s="45"/>
      <c r="B121" s="13"/>
      <c r="C121" s="55"/>
      <c r="D121" s="47" t="s">
        <v>520</v>
      </c>
      <c r="E121" s="57" t="s">
        <v>535</v>
      </c>
      <c r="F121" s="57"/>
      <c r="G121" s="60">
        <v>1</v>
      </c>
      <c r="H121" s="47" t="s">
        <v>520</v>
      </c>
      <c r="I121" s="57" t="s">
        <v>535</v>
      </c>
      <c r="J121" s="57"/>
      <c r="K121" s="60">
        <v>1</v>
      </c>
    </row>
    <row r="122" spans="1:11">
      <c r="A122" s="45"/>
      <c r="B122" s="13"/>
      <c r="C122" s="55" t="s">
        <v>475</v>
      </c>
      <c r="D122" s="47" t="s">
        <v>468</v>
      </c>
      <c r="E122" s="57" t="s">
        <v>536</v>
      </c>
      <c r="F122" s="57"/>
      <c r="G122" s="59" t="s">
        <v>477</v>
      </c>
      <c r="H122" s="47" t="s">
        <v>468</v>
      </c>
      <c r="I122" s="57" t="s">
        <v>536</v>
      </c>
      <c r="J122" s="57"/>
      <c r="K122" s="59" t="s">
        <v>477</v>
      </c>
    </row>
    <row r="123" spans="1:11">
      <c r="A123" s="45"/>
      <c r="B123" s="13"/>
      <c r="C123" s="55"/>
      <c r="D123" s="56" t="s">
        <v>473</v>
      </c>
      <c r="E123" s="57" t="s">
        <v>537</v>
      </c>
      <c r="F123" s="57"/>
      <c r="G123" s="59" t="s">
        <v>477</v>
      </c>
      <c r="H123" s="56" t="s">
        <v>473</v>
      </c>
      <c r="I123" s="57" t="s">
        <v>537</v>
      </c>
      <c r="J123" s="57"/>
      <c r="K123" s="59" t="s">
        <v>477</v>
      </c>
    </row>
    <row r="124" ht="14.25" spans="1:11">
      <c r="A124" s="45"/>
      <c r="B124" s="13"/>
      <c r="C124" s="55" t="s">
        <v>478</v>
      </c>
      <c r="D124" s="57" t="s">
        <v>468</v>
      </c>
      <c r="E124" s="57" t="s">
        <v>503</v>
      </c>
      <c r="F124" s="57"/>
      <c r="G124" s="59" t="s">
        <v>538</v>
      </c>
      <c r="H124" s="57" t="s">
        <v>468</v>
      </c>
      <c r="I124" s="57" t="s">
        <v>539</v>
      </c>
      <c r="J124" s="57"/>
      <c r="K124" s="59" t="s">
        <v>540</v>
      </c>
    </row>
    <row r="125" ht="28.5" spans="1:11">
      <c r="A125" s="45"/>
      <c r="B125" s="13" t="s">
        <v>481</v>
      </c>
      <c r="C125" s="55" t="s">
        <v>482</v>
      </c>
      <c r="D125" s="57" t="s">
        <v>468</v>
      </c>
      <c r="E125" s="57" t="s">
        <v>541</v>
      </c>
      <c r="F125" s="57"/>
      <c r="G125" s="59" t="s">
        <v>385</v>
      </c>
      <c r="H125" s="57" t="s">
        <v>468</v>
      </c>
      <c r="I125" s="57" t="s">
        <v>541</v>
      </c>
      <c r="J125" s="57"/>
      <c r="K125" s="59" t="s">
        <v>385</v>
      </c>
    </row>
    <row r="126" spans="1:11">
      <c r="A126" s="45"/>
      <c r="B126" s="13"/>
      <c r="C126" s="55" t="s">
        <v>484</v>
      </c>
      <c r="D126" s="59" t="s">
        <v>468</v>
      </c>
      <c r="E126" s="57" t="s">
        <v>542</v>
      </c>
      <c r="F126" s="57"/>
      <c r="G126" s="92" t="s">
        <v>385</v>
      </c>
      <c r="H126" s="59" t="s">
        <v>468</v>
      </c>
      <c r="I126" s="57" t="s">
        <v>542</v>
      </c>
      <c r="J126" s="57"/>
      <c r="K126" s="92" t="s">
        <v>385</v>
      </c>
    </row>
    <row r="127" spans="1:11">
      <c r="A127" s="45"/>
      <c r="B127" s="13"/>
      <c r="C127" s="55"/>
      <c r="D127" s="57" t="s">
        <v>473</v>
      </c>
      <c r="E127" s="57" t="s">
        <v>543</v>
      </c>
      <c r="F127" s="57"/>
      <c r="G127" s="92" t="s">
        <v>385</v>
      </c>
      <c r="H127" s="57" t="s">
        <v>473</v>
      </c>
      <c r="I127" s="57" t="s">
        <v>543</v>
      </c>
      <c r="J127" s="57"/>
      <c r="K127" s="92" t="s">
        <v>385</v>
      </c>
    </row>
    <row r="128" ht="28.5" spans="1:11">
      <c r="A128" s="45"/>
      <c r="B128" s="13"/>
      <c r="C128" s="55" t="s">
        <v>544</v>
      </c>
      <c r="D128" s="59" t="s">
        <v>468</v>
      </c>
      <c r="E128" s="57" t="s">
        <v>545</v>
      </c>
      <c r="F128" s="57"/>
      <c r="G128" s="59" t="s">
        <v>385</v>
      </c>
      <c r="H128" s="59" t="s">
        <v>468</v>
      </c>
      <c r="I128" s="57" t="s">
        <v>545</v>
      </c>
      <c r="J128" s="57"/>
      <c r="K128" s="59" t="s">
        <v>385</v>
      </c>
    </row>
    <row r="129" ht="42.75" spans="1:11">
      <c r="A129" s="45"/>
      <c r="B129" s="13"/>
      <c r="C129" s="55" t="s">
        <v>508</v>
      </c>
      <c r="D129" s="56" t="s">
        <v>468</v>
      </c>
      <c r="E129" s="57" t="s">
        <v>543</v>
      </c>
      <c r="F129" s="57"/>
      <c r="G129" s="59" t="s">
        <v>385</v>
      </c>
      <c r="H129" s="56" t="s">
        <v>468</v>
      </c>
      <c r="I129" s="57" t="s">
        <v>543</v>
      </c>
      <c r="J129" s="57"/>
      <c r="K129" s="59" t="s">
        <v>385</v>
      </c>
    </row>
    <row r="130" ht="57" spans="1:11">
      <c r="A130" s="45"/>
      <c r="B130" s="13" t="s">
        <v>486</v>
      </c>
      <c r="C130" s="55" t="s">
        <v>487</v>
      </c>
      <c r="D130" s="56" t="s">
        <v>468</v>
      </c>
      <c r="E130" s="57" t="s">
        <v>546</v>
      </c>
      <c r="F130" s="57"/>
      <c r="G130" s="60">
        <v>0.9</v>
      </c>
      <c r="H130" s="56" t="s">
        <v>468</v>
      </c>
      <c r="I130" s="57" t="s">
        <v>546</v>
      </c>
      <c r="J130" s="57"/>
      <c r="K130" s="60">
        <v>0.9</v>
      </c>
    </row>
  </sheetData>
  <mergeCells count="218">
    <mergeCell ref="E1:I1"/>
    <mergeCell ref="F2:H2"/>
    <mergeCell ref="A4:C4"/>
    <mergeCell ref="D4:E4"/>
    <mergeCell ref="G4:H4"/>
    <mergeCell ref="J4:K4"/>
    <mergeCell ref="J5:K5"/>
    <mergeCell ref="J6:K6"/>
    <mergeCell ref="D7:E7"/>
    <mergeCell ref="F7:G7"/>
    <mergeCell ref="H7:I7"/>
    <mergeCell ref="J7:K7"/>
    <mergeCell ref="D18:E18"/>
    <mergeCell ref="H18:I18"/>
    <mergeCell ref="D23:G23"/>
    <mergeCell ref="H23:K23"/>
    <mergeCell ref="E24:G24"/>
    <mergeCell ref="I24:K24"/>
    <mergeCell ref="E25:G25"/>
    <mergeCell ref="I25:K25"/>
    <mergeCell ref="D27:F27"/>
    <mergeCell ref="H27:J27"/>
    <mergeCell ref="E28:F28"/>
    <mergeCell ref="I28:J28"/>
    <mergeCell ref="E29:F29"/>
    <mergeCell ref="I29:J29"/>
    <mergeCell ref="E30:F30"/>
    <mergeCell ref="I30:J30"/>
    <mergeCell ref="E31:F31"/>
    <mergeCell ref="I31:J31"/>
    <mergeCell ref="E32:F32"/>
    <mergeCell ref="I32:J32"/>
    <mergeCell ref="E33:F33"/>
    <mergeCell ref="I33:J33"/>
    <mergeCell ref="E34:F34"/>
    <mergeCell ref="I34:J34"/>
    <mergeCell ref="E35:F35"/>
    <mergeCell ref="I35:J35"/>
    <mergeCell ref="E37:I37"/>
    <mergeCell ref="F38:H38"/>
    <mergeCell ref="A40:C40"/>
    <mergeCell ref="D40:E40"/>
    <mergeCell ref="G40:H40"/>
    <mergeCell ref="J40:K40"/>
    <mergeCell ref="J41:K41"/>
    <mergeCell ref="J42:K42"/>
    <mergeCell ref="D43:E43"/>
    <mergeCell ref="F43:G43"/>
    <mergeCell ref="H43:I43"/>
    <mergeCell ref="J43:K43"/>
    <mergeCell ref="D54:E54"/>
    <mergeCell ref="H54:I54"/>
    <mergeCell ref="D59:G59"/>
    <mergeCell ref="H59:K59"/>
    <mergeCell ref="E60:G60"/>
    <mergeCell ref="I60:K60"/>
    <mergeCell ref="E61:G61"/>
    <mergeCell ref="I61:K61"/>
    <mergeCell ref="E62:G62"/>
    <mergeCell ref="I62:K62"/>
    <mergeCell ref="E63:G63"/>
    <mergeCell ref="I63:K63"/>
    <mergeCell ref="E64:G64"/>
    <mergeCell ref="I64:K64"/>
    <mergeCell ref="E65:G65"/>
    <mergeCell ref="I65:K65"/>
    <mergeCell ref="D68:F68"/>
    <mergeCell ref="H68:J68"/>
    <mergeCell ref="E69:F69"/>
    <mergeCell ref="I69:J69"/>
    <mergeCell ref="E70:F70"/>
    <mergeCell ref="I70:J70"/>
    <mergeCell ref="E71:F71"/>
    <mergeCell ref="I71:J71"/>
    <mergeCell ref="E72:F72"/>
    <mergeCell ref="I72:J72"/>
    <mergeCell ref="E73:F73"/>
    <mergeCell ref="I73:J73"/>
    <mergeCell ref="E74:F74"/>
    <mergeCell ref="I74:J74"/>
    <mergeCell ref="E75:F75"/>
    <mergeCell ref="I75:J75"/>
    <mergeCell ref="E76:F76"/>
    <mergeCell ref="I76:J76"/>
    <mergeCell ref="E77:F77"/>
    <mergeCell ref="I77:J77"/>
    <mergeCell ref="E78:F78"/>
    <mergeCell ref="I78:J78"/>
    <mergeCell ref="E79:F79"/>
    <mergeCell ref="I79:J79"/>
    <mergeCell ref="E81:I81"/>
    <mergeCell ref="F82:H82"/>
    <mergeCell ref="A84:C84"/>
    <mergeCell ref="D84:E84"/>
    <mergeCell ref="G84:H84"/>
    <mergeCell ref="J84:K84"/>
    <mergeCell ref="J85:K85"/>
    <mergeCell ref="J86:K86"/>
    <mergeCell ref="D87:E87"/>
    <mergeCell ref="F87:G87"/>
    <mergeCell ref="H87:I87"/>
    <mergeCell ref="J87:K87"/>
    <mergeCell ref="D98:E98"/>
    <mergeCell ref="H98:I98"/>
    <mergeCell ref="D103:G103"/>
    <mergeCell ref="H103:K103"/>
    <mergeCell ref="E104:G104"/>
    <mergeCell ref="I104:K104"/>
    <mergeCell ref="E105:G105"/>
    <mergeCell ref="I105:K105"/>
    <mergeCell ref="E106:G106"/>
    <mergeCell ref="I106:K106"/>
    <mergeCell ref="E107:G107"/>
    <mergeCell ref="I107:K107"/>
    <mergeCell ref="E108:G108"/>
    <mergeCell ref="I108:K108"/>
    <mergeCell ref="E109:G109"/>
    <mergeCell ref="I109:K109"/>
    <mergeCell ref="D112:F112"/>
    <mergeCell ref="H112:J112"/>
    <mergeCell ref="E113:F113"/>
    <mergeCell ref="I113:J113"/>
    <mergeCell ref="E114:F114"/>
    <mergeCell ref="I114:J114"/>
    <mergeCell ref="E115:F115"/>
    <mergeCell ref="I115:J115"/>
    <mergeCell ref="E116:F116"/>
    <mergeCell ref="I116:J116"/>
    <mergeCell ref="E117:F117"/>
    <mergeCell ref="I117:J117"/>
    <mergeCell ref="E118:F118"/>
    <mergeCell ref="I118:J118"/>
    <mergeCell ref="E119:F119"/>
    <mergeCell ref="I119:J119"/>
    <mergeCell ref="E120:F120"/>
    <mergeCell ref="I120:J120"/>
    <mergeCell ref="E121:F121"/>
    <mergeCell ref="I121:J121"/>
    <mergeCell ref="E122:F122"/>
    <mergeCell ref="I122:J122"/>
    <mergeCell ref="E123:F123"/>
    <mergeCell ref="I123:J123"/>
    <mergeCell ref="E124:F124"/>
    <mergeCell ref="I124:J124"/>
    <mergeCell ref="E125:F125"/>
    <mergeCell ref="I125:J125"/>
    <mergeCell ref="E126:F126"/>
    <mergeCell ref="I126:J126"/>
    <mergeCell ref="E127:F127"/>
    <mergeCell ref="I127:J127"/>
    <mergeCell ref="E128:F128"/>
    <mergeCell ref="I128:J128"/>
    <mergeCell ref="E129:F129"/>
    <mergeCell ref="I129:J129"/>
    <mergeCell ref="E130:F130"/>
    <mergeCell ref="I130:J130"/>
    <mergeCell ref="A27:A35"/>
    <mergeCell ref="A68:A79"/>
    <mergeCell ref="A112:A130"/>
    <mergeCell ref="B28:B32"/>
    <mergeCell ref="B33:B34"/>
    <mergeCell ref="B69:B73"/>
    <mergeCell ref="B74:B78"/>
    <mergeCell ref="B113:B124"/>
    <mergeCell ref="B125:B129"/>
    <mergeCell ref="C29:C30"/>
    <mergeCell ref="C70:C71"/>
    <mergeCell ref="C74:C75"/>
    <mergeCell ref="C77:C78"/>
    <mergeCell ref="C113:C118"/>
    <mergeCell ref="C119:C121"/>
    <mergeCell ref="C122:C123"/>
    <mergeCell ref="C126:C127"/>
    <mergeCell ref="D8:D11"/>
    <mergeCell ref="D12:D13"/>
    <mergeCell ref="D14:D17"/>
    <mergeCell ref="D44:D47"/>
    <mergeCell ref="D48:D49"/>
    <mergeCell ref="D50:D53"/>
    <mergeCell ref="D88:D91"/>
    <mergeCell ref="D92:D93"/>
    <mergeCell ref="D94:D97"/>
    <mergeCell ref="F5:F6"/>
    <mergeCell ref="F41:F42"/>
    <mergeCell ref="F85:F86"/>
    <mergeCell ref="G9:G14"/>
    <mergeCell ref="G45:G50"/>
    <mergeCell ref="G89:G94"/>
    <mergeCell ref="H8:H11"/>
    <mergeCell ref="H12:H13"/>
    <mergeCell ref="H14:H17"/>
    <mergeCell ref="H44:H47"/>
    <mergeCell ref="H48:H49"/>
    <mergeCell ref="H50:H53"/>
    <mergeCell ref="H88:H91"/>
    <mergeCell ref="H92:H93"/>
    <mergeCell ref="H94:H97"/>
    <mergeCell ref="K9:K14"/>
    <mergeCell ref="K45:K50"/>
    <mergeCell ref="K89:K94"/>
    <mergeCell ref="A5:C6"/>
    <mergeCell ref="D5:E6"/>
    <mergeCell ref="G5:H6"/>
    <mergeCell ref="A7:C9"/>
    <mergeCell ref="A10:C22"/>
    <mergeCell ref="A23:C26"/>
    <mergeCell ref="A41:C42"/>
    <mergeCell ref="D41:E42"/>
    <mergeCell ref="G41:H42"/>
    <mergeCell ref="A43:C45"/>
    <mergeCell ref="A46:C58"/>
    <mergeCell ref="A59:C67"/>
    <mergeCell ref="A85:C86"/>
    <mergeCell ref="D85:E86"/>
    <mergeCell ref="G85:H86"/>
    <mergeCell ref="A87:C89"/>
    <mergeCell ref="A90:C102"/>
    <mergeCell ref="A103:C111"/>
  </mergeCells>
  <dataValidations count="2">
    <dataValidation type="list" allowBlank="1" showInputMessage="1" showErrorMessage="1" sqref="G4:H4 G40:H40 G84:H84">
      <formula1>"1.1_基本支出_只有县财政资金,1.2_基本支出_只有乡财政资金,1.3_基本支出_只有转移支付,1.4_基本支出_县财政资金与转移支付,1.5_基本支出_乡财政资金与转移支付,1.6_基本支出_县乡财政资金或与转移支付,2.1_项目支出_只有县财政资金,2.2_项目支出_只有乡财政资金,2.3_项目支出_只有转移支付,2.4_项目支出_县财政资金与转移支付,2.5_项目支出_乡财政资金与转移支付,2.6_项目支出_县乡财政资金或与转移支付,3_四本预算收入,4_非税收入,5_其他收入"</formula1>
    </dataValidation>
    <dataValidation type="list" allowBlank="1" showInputMessage="1" showErrorMessage="1" sqref="F8 J8 G17 K17 G19 K19 G22 K22 F44 J44 G53 K53 G55 K55 G58 K58 F88 J88 G97 K97 G99 K99 G102 K102 F15:F16 F51:F52 F95:F96 G9:G14 G45:G50 G89:G94 J15:J16 J51:J52 J95:J96 K9:K14 K45:K50 K89:K94">
      <formula1>" "</formula1>
    </dataValidation>
  </dataValidations>
  <pageMargins left="0.751388888888889" right="0.751388888888889" top="1" bottom="1" header="0.5" footer="0.5"/>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abSelected="1" workbookViewId="0">
      <selection activeCell="J16" sqref="J16"/>
    </sheetView>
  </sheetViews>
  <sheetFormatPr defaultColWidth="9" defaultRowHeight="13.5" outlineLevelCol="3"/>
  <cols>
    <col min="1" max="1" width="25.5" customWidth="1"/>
    <col min="2" max="2" width="14.875" style="125" customWidth="1"/>
    <col min="3" max="3" width="25" customWidth="1"/>
    <col min="4" max="4" width="15.5" style="125" customWidth="1"/>
  </cols>
  <sheetData>
    <row r="1" spans="1:4">
      <c r="A1" s="116" t="s">
        <v>5</v>
      </c>
      <c r="B1" s="201"/>
      <c r="C1" s="116"/>
      <c r="D1" s="201"/>
    </row>
    <row r="2" ht="22.5" spans="1:4">
      <c r="A2" s="117" t="s">
        <v>6</v>
      </c>
      <c r="B2" s="117"/>
      <c r="C2" s="117"/>
      <c r="D2" s="117"/>
    </row>
    <row r="3" ht="14" customHeight="1" spans="1:4">
      <c r="A3" s="202" t="s">
        <v>1</v>
      </c>
      <c r="B3" s="203" t="s">
        <v>2</v>
      </c>
      <c r="C3" s="204"/>
      <c r="D3" s="203" t="s">
        <v>23</v>
      </c>
    </row>
    <row r="4" ht="18" customHeight="1" spans="1:4">
      <c r="A4" s="205" t="s">
        <v>24</v>
      </c>
      <c r="B4" s="205"/>
      <c r="C4" s="205" t="s">
        <v>25</v>
      </c>
      <c r="D4" s="205"/>
    </row>
    <row r="5" ht="18" customHeight="1" spans="1:4">
      <c r="A5" s="119" t="s">
        <v>26</v>
      </c>
      <c r="B5" s="119" t="s">
        <v>27</v>
      </c>
      <c r="C5" s="119" t="s">
        <v>26</v>
      </c>
      <c r="D5" s="119" t="s">
        <v>27</v>
      </c>
    </row>
    <row r="6" ht="18" customHeight="1" spans="1:4">
      <c r="A6" s="206" t="s">
        <v>28</v>
      </c>
      <c r="B6" s="207">
        <v>561.99</v>
      </c>
      <c r="C6" s="208" t="s">
        <v>29</v>
      </c>
      <c r="D6" s="207">
        <v>477.58</v>
      </c>
    </row>
    <row r="7" ht="18" customHeight="1" spans="1:4">
      <c r="A7" s="206" t="s">
        <v>30</v>
      </c>
      <c r="B7" s="207"/>
      <c r="C7" s="208" t="s">
        <v>31</v>
      </c>
      <c r="D7" s="207"/>
    </row>
    <row r="8" ht="18" customHeight="1" spans="1:4">
      <c r="A8" s="206" t="s">
        <v>32</v>
      </c>
      <c r="B8" s="207"/>
      <c r="C8" s="208" t="s">
        <v>33</v>
      </c>
      <c r="D8" s="207"/>
    </row>
    <row r="9" ht="18" customHeight="1" spans="1:4">
      <c r="A9" s="206" t="s">
        <v>34</v>
      </c>
      <c r="B9" s="207"/>
      <c r="C9" s="208" t="s">
        <v>35</v>
      </c>
      <c r="D9" s="207"/>
    </row>
    <row r="10" ht="18" customHeight="1" spans="1:4">
      <c r="A10" s="206" t="s">
        <v>36</v>
      </c>
      <c r="B10" s="207"/>
      <c r="C10" s="208" t="s">
        <v>37</v>
      </c>
      <c r="D10" s="207"/>
    </row>
    <row r="11" ht="18" customHeight="1" spans="1:4">
      <c r="A11" s="206" t="s">
        <v>38</v>
      </c>
      <c r="B11" s="207"/>
      <c r="C11" s="208" t="s">
        <v>39</v>
      </c>
      <c r="D11" s="207"/>
    </row>
    <row r="12" ht="18" customHeight="1" spans="1:4">
      <c r="A12" s="206" t="s">
        <v>40</v>
      </c>
      <c r="B12" s="207"/>
      <c r="C12" s="208" t="s">
        <v>41</v>
      </c>
      <c r="D12" s="207"/>
    </row>
    <row r="13" ht="18" customHeight="1" spans="1:4">
      <c r="A13" s="206" t="s">
        <v>42</v>
      </c>
      <c r="B13" s="207"/>
      <c r="C13" s="208" t="s">
        <v>43</v>
      </c>
      <c r="D13" s="207">
        <v>40.5</v>
      </c>
    </row>
    <row r="14" ht="18" customHeight="1" spans="1:4">
      <c r="A14" s="206" t="s">
        <v>44</v>
      </c>
      <c r="B14" s="207"/>
      <c r="C14" s="208" t="s">
        <v>45</v>
      </c>
      <c r="D14" s="207"/>
    </row>
    <row r="15" ht="18" customHeight="1" spans="1:4">
      <c r="A15" s="206"/>
      <c r="B15" s="207"/>
      <c r="C15" s="208" t="s">
        <v>46</v>
      </c>
      <c r="D15" s="207">
        <v>17.56</v>
      </c>
    </row>
    <row r="16" ht="18" customHeight="1" spans="1:4">
      <c r="A16" s="206"/>
      <c r="B16" s="207"/>
      <c r="C16" s="208" t="s">
        <v>47</v>
      </c>
      <c r="D16" s="207"/>
    </row>
    <row r="17" ht="18" customHeight="1" spans="1:4">
      <c r="A17" s="206"/>
      <c r="B17" s="207"/>
      <c r="C17" s="208" t="s">
        <v>48</v>
      </c>
      <c r="D17" s="207"/>
    </row>
    <row r="18" ht="18" customHeight="1" spans="1:4">
      <c r="A18" s="206"/>
      <c r="B18" s="207"/>
      <c r="C18" s="208" t="s">
        <v>49</v>
      </c>
      <c r="D18" s="207"/>
    </row>
    <row r="19" ht="18" customHeight="1" spans="1:4">
      <c r="A19" s="206"/>
      <c r="B19" s="207"/>
      <c r="C19" s="208" t="s">
        <v>50</v>
      </c>
      <c r="D19" s="207"/>
    </row>
    <row r="20" ht="18" customHeight="1" spans="1:4">
      <c r="A20" s="206"/>
      <c r="B20" s="207"/>
      <c r="C20" s="208" t="s">
        <v>51</v>
      </c>
      <c r="D20" s="207"/>
    </row>
    <row r="21" ht="18" customHeight="1" spans="1:4">
      <c r="A21" s="206"/>
      <c r="B21" s="207"/>
      <c r="C21" s="208" t="s">
        <v>52</v>
      </c>
      <c r="D21" s="207"/>
    </row>
    <row r="22" ht="18" customHeight="1" spans="1:4">
      <c r="A22" s="206"/>
      <c r="B22" s="207"/>
      <c r="C22" s="208" t="s">
        <v>53</v>
      </c>
      <c r="D22" s="207"/>
    </row>
    <row r="23" ht="18" customHeight="1" spans="1:4">
      <c r="A23" s="206"/>
      <c r="B23" s="207"/>
      <c r="C23" s="208" t="s">
        <v>54</v>
      </c>
      <c r="D23" s="207"/>
    </row>
    <row r="24" ht="18" customHeight="1" spans="1:4">
      <c r="A24" s="206"/>
      <c r="B24" s="207"/>
      <c r="C24" s="208" t="s">
        <v>55</v>
      </c>
      <c r="D24" s="207"/>
    </row>
    <row r="25" ht="18" customHeight="1" spans="1:4">
      <c r="A25" s="206"/>
      <c r="B25" s="207"/>
      <c r="C25" s="208" t="s">
        <v>56</v>
      </c>
      <c r="D25" s="207">
        <v>26.35</v>
      </c>
    </row>
    <row r="26" ht="18" customHeight="1" spans="1:4">
      <c r="A26" s="206"/>
      <c r="B26" s="207"/>
      <c r="C26" s="208" t="s">
        <v>57</v>
      </c>
      <c r="D26" s="207"/>
    </row>
    <row r="27" ht="18" customHeight="1" spans="1:4">
      <c r="A27" s="206"/>
      <c r="B27" s="207"/>
      <c r="C27" s="208" t="s">
        <v>58</v>
      </c>
      <c r="D27" s="207"/>
    </row>
    <row r="28" ht="18" customHeight="1" spans="1:4">
      <c r="A28" s="206"/>
      <c r="B28" s="207"/>
      <c r="C28" s="208" t="s">
        <v>59</v>
      </c>
      <c r="D28" s="207"/>
    </row>
    <row r="29" ht="18" customHeight="1" spans="1:4">
      <c r="A29" s="206"/>
      <c r="B29" s="207"/>
      <c r="C29" s="208" t="s">
        <v>60</v>
      </c>
      <c r="D29" s="207"/>
    </row>
    <row r="30" ht="18" customHeight="1" spans="1:4">
      <c r="A30" s="206"/>
      <c r="B30" s="207"/>
      <c r="C30" s="208" t="s">
        <v>61</v>
      </c>
      <c r="D30" s="207"/>
    </row>
    <row r="31" ht="18" customHeight="1" spans="1:4">
      <c r="A31" s="206"/>
      <c r="B31" s="207"/>
      <c r="C31" s="208" t="s">
        <v>62</v>
      </c>
      <c r="D31" s="207"/>
    </row>
    <row r="32" ht="18" customHeight="1" spans="1:4">
      <c r="A32" s="206"/>
      <c r="B32" s="207"/>
      <c r="C32" s="208" t="s">
        <v>63</v>
      </c>
      <c r="D32" s="207"/>
    </row>
    <row r="33" ht="18" customHeight="1" spans="1:4">
      <c r="A33" s="206"/>
      <c r="B33" s="207"/>
      <c r="C33" s="208" t="s">
        <v>64</v>
      </c>
      <c r="D33" s="207"/>
    </row>
    <row r="34" ht="18" customHeight="1" spans="1:4">
      <c r="A34" s="206"/>
      <c r="B34" s="207"/>
      <c r="C34" s="208" t="s">
        <v>65</v>
      </c>
      <c r="D34" s="207"/>
    </row>
    <row r="35" ht="18" customHeight="1" spans="1:4">
      <c r="A35" s="206"/>
      <c r="B35" s="207"/>
      <c r="C35" s="209" t="s">
        <v>66</v>
      </c>
      <c r="D35" s="207"/>
    </row>
    <row r="36" ht="18" customHeight="1" spans="1:4">
      <c r="A36" s="206" t="s">
        <v>67</v>
      </c>
      <c r="B36" s="207">
        <v>561.99</v>
      </c>
      <c r="C36" s="207" t="s">
        <v>68</v>
      </c>
      <c r="D36" s="207">
        <v>561.99</v>
      </c>
    </row>
    <row r="37" ht="18" customHeight="1" spans="1:4">
      <c r="A37" s="206" t="s">
        <v>69</v>
      </c>
      <c r="B37" s="207"/>
      <c r="C37" s="209" t="s">
        <v>70</v>
      </c>
      <c r="D37" s="207"/>
    </row>
    <row r="38" ht="18" customHeight="1" spans="1:4">
      <c r="A38" s="206" t="s">
        <v>71</v>
      </c>
      <c r="B38" s="207">
        <v>561.99</v>
      </c>
      <c r="C38" s="207" t="s">
        <v>72</v>
      </c>
      <c r="D38" s="207">
        <v>561.99</v>
      </c>
    </row>
    <row r="39" spans="1:4">
      <c r="A39" s="192" t="s">
        <v>73</v>
      </c>
      <c r="B39" s="203"/>
      <c r="C39" s="192"/>
      <c r="D39" s="203"/>
    </row>
  </sheetData>
  <mergeCells count="6">
    <mergeCell ref="A1:D1"/>
    <mergeCell ref="A2:D2"/>
    <mergeCell ref="B3:C3"/>
    <mergeCell ref="A4:B4"/>
    <mergeCell ref="C4:D4"/>
    <mergeCell ref="A39:D39"/>
  </mergeCells>
  <pageMargins left="0.751388888888889" right="0.751388888888889"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O7" sqref="O7"/>
    </sheetView>
  </sheetViews>
  <sheetFormatPr defaultColWidth="10" defaultRowHeight="13.5"/>
  <cols>
    <col min="1" max="1" width="8.75" style="122" customWidth="1"/>
    <col min="2" max="2" width="18.75" style="122" customWidth="1"/>
    <col min="3" max="5" width="11.0333333333333" style="122" customWidth="1"/>
    <col min="6" max="8" width="9.76666666666667" style="122" customWidth="1"/>
    <col min="9" max="9" width="8.375" style="122" customWidth="1"/>
    <col min="10" max="11" width="9.76666666666667" style="122" customWidth="1"/>
    <col min="12" max="12" width="8.5" style="122" customWidth="1"/>
    <col min="13" max="13" width="8" style="122" customWidth="1"/>
    <col min="14" max="14" width="7.125" style="122" customWidth="1"/>
    <col min="15" max="15" width="7.75" style="122" customWidth="1"/>
    <col min="16" max="16" width="9.76666666666667" style="122" customWidth="1"/>
    <col min="17" max="17" width="7.75" style="122" customWidth="1"/>
    <col min="18" max="19" width="9.76666666666667" style="122" customWidth="1"/>
    <col min="20" max="16384" width="10" style="122"/>
  </cols>
  <sheetData>
    <row r="1" s="122" customFormat="1" ht="14.3" customHeight="1" spans="1:19">
      <c r="A1" s="118"/>
      <c r="B1" s="116" t="s">
        <v>7</v>
      </c>
      <c r="C1" s="116"/>
      <c r="D1" s="116"/>
      <c r="E1" s="116"/>
      <c r="F1" s="116"/>
      <c r="G1" s="116"/>
      <c r="H1" s="116"/>
      <c r="I1" s="116"/>
      <c r="J1" s="116"/>
      <c r="K1" s="116"/>
      <c r="L1" s="116"/>
      <c r="M1" s="116"/>
      <c r="N1" s="116"/>
      <c r="O1" s="116"/>
      <c r="P1" s="116"/>
      <c r="Q1" s="116"/>
      <c r="R1" s="116"/>
      <c r="S1" s="116"/>
    </row>
    <row r="2" s="122" customFormat="1" ht="26.95" customHeight="1" spans="1:19">
      <c r="A2" s="187" t="s">
        <v>8</v>
      </c>
      <c r="B2" s="187"/>
      <c r="C2" s="187"/>
      <c r="D2" s="187"/>
      <c r="E2" s="187"/>
      <c r="F2" s="187"/>
      <c r="G2" s="187"/>
      <c r="H2" s="187"/>
      <c r="I2" s="187"/>
      <c r="J2" s="187"/>
      <c r="K2" s="187"/>
      <c r="L2" s="187"/>
      <c r="M2" s="187"/>
      <c r="N2" s="187"/>
      <c r="O2" s="187"/>
      <c r="P2" s="187"/>
      <c r="Q2" s="187"/>
      <c r="R2" s="187"/>
      <c r="S2" s="187"/>
    </row>
    <row r="3" s="122" customFormat="1" ht="12.7" customHeight="1" spans="1:19">
      <c r="A3" s="188"/>
      <c r="B3" s="189"/>
      <c r="C3" s="190"/>
      <c r="D3" s="190"/>
      <c r="E3" s="190"/>
      <c r="F3" s="190"/>
      <c r="G3" s="190"/>
      <c r="H3" s="190"/>
      <c r="I3" s="190"/>
      <c r="J3" s="190"/>
      <c r="K3" s="190"/>
      <c r="L3" s="190"/>
      <c r="M3" s="198"/>
      <c r="N3" s="199"/>
      <c r="O3" s="199"/>
      <c r="P3" s="199"/>
      <c r="Q3" s="199"/>
      <c r="R3" s="200"/>
      <c r="S3" s="199"/>
    </row>
    <row r="4" s="122" customFormat="1" ht="14.35" customHeight="1" spans="1:19">
      <c r="A4" s="191" t="s">
        <v>1</v>
      </c>
      <c r="B4" s="191"/>
      <c r="C4" s="192" t="s">
        <v>2</v>
      </c>
      <c r="D4" s="192"/>
      <c r="E4" s="192"/>
      <c r="F4" s="192"/>
      <c r="G4" s="192"/>
      <c r="H4" s="192"/>
      <c r="I4" s="192"/>
      <c r="J4" s="192"/>
      <c r="K4" s="192"/>
      <c r="L4" s="192"/>
      <c r="M4" s="192"/>
      <c r="N4" s="192"/>
      <c r="O4" s="200" t="s">
        <v>23</v>
      </c>
      <c r="P4" s="200"/>
      <c r="Q4" s="200"/>
      <c r="R4" s="200"/>
      <c r="S4" s="200"/>
    </row>
    <row r="5" s="122" customFormat="1" ht="14.25" customHeight="1" spans="1:19">
      <c r="A5" s="193" t="s">
        <v>74</v>
      </c>
      <c r="B5" s="194" t="s">
        <v>75</v>
      </c>
      <c r="C5" s="195" t="s">
        <v>76</v>
      </c>
      <c r="D5" s="195" t="s">
        <v>77</v>
      </c>
      <c r="E5" s="195"/>
      <c r="F5" s="195"/>
      <c r="G5" s="195"/>
      <c r="H5" s="195"/>
      <c r="I5" s="195"/>
      <c r="J5" s="195"/>
      <c r="K5" s="195"/>
      <c r="L5" s="195"/>
      <c r="M5" s="195"/>
      <c r="N5" s="193" t="s">
        <v>69</v>
      </c>
      <c r="O5" s="193"/>
      <c r="P5" s="193"/>
      <c r="Q5" s="193"/>
      <c r="R5" s="193"/>
      <c r="S5" s="193"/>
    </row>
    <row r="6" s="122" customFormat="1" ht="27.85" customHeight="1" spans="1:19">
      <c r="A6" s="193"/>
      <c r="B6" s="194"/>
      <c r="C6" s="195"/>
      <c r="D6" s="193" t="s">
        <v>78</v>
      </c>
      <c r="E6" s="193" t="s">
        <v>79</v>
      </c>
      <c r="F6" s="193" t="s">
        <v>80</v>
      </c>
      <c r="G6" s="193" t="s">
        <v>81</v>
      </c>
      <c r="H6" s="193" t="s">
        <v>82</v>
      </c>
      <c r="I6" s="193" t="s">
        <v>83</v>
      </c>
      <c r="J6" s="193" t="s">
        <v>84</v>
      </c>
      <c r="K6" s="193" t="s">
        <v>85</v>
      </c>
      <c r="L6" s="193" t="s">
        <v>86</v>
      </c>
      <c r="M6" s="193" t="s">
        <v>87</v>
      </c>
      <c r="N6" s="193" t="s">
        <v>78</v>
      </c>
      <c r="O6" s="193" t="s">
        <v>79</v>
      </c>
      <c r="P6" s="193" t="s">
        <v>80</v>
      </c>
      <c r="Q6" s="193" t="s">
        <v>81</v>
      </c>
      <c r="R6" s="193" t="s">
        <v>82</v>
      </c>
      <c r="S6" s="193" t="s">
        <v>88</v>
      </c>
    </row>
    <row r="7" s="122" customFormat="1" ht="33" customHeight="1" spans="1:19">
      <c r="A7" s="196">
        <v>401</v>
      </c>
      <c r="B7" s="196" t="s">
        <v>2</v>
      </c>
      <c r="C7" s="197">
        <v>561.99</v>
      </c>
      <c r="D7" s="197">
        <v>561.99</v>
      </c>
      <c r="E7" s="197">
        <v>561.99</v>
      </c>
      <c r="F7" s="121"/>
      <c r="G7" s="121"/>
      <c r="H7" s="121"/>
      <c r="I7" s="121"/>
      <c r="J7" s="121"/>
      <c r="K7" s="121"/>
      <c r="L7" s="121"/>
      <c r="M7" s="121"/>
      <c r="N7" s="121"/>
      <c r="O7" s="121"/>
      <c r="P7" s="121"/>
      <c r="Q7" s="121"/>
      <c r="R7" s="121"/>
      <c r="S7" s="121"/>
    </row>
    <row r="8" s="122" customFormat="1" ht="33" customHeight="1" spans="1:19">
      <c r="A8" s="196">
        <v>401001</v>
      </c>
      <c r="B8" s="196" t="s">
        <v>2</v>
      </c>
      <c r="C8" s="197">
        <v>561.99</v>
      </c>
      <c r="D8" s="197">
        <v>561.99</v>
      </c>
      <c r="E8" s="197">
        <v>561.99</v>
      </c>
      <c r="F8" s="121"/>
      <c r="G8" s="121"/>
      <c r="H8" s="121"/>
      <c r="I8" s="121"/>
      <c r="J8" s="121"/>
      <c r="K8" s="121"/>
      <c r="L8" s="121"/>
      <c r="M8" s="121"/>
      <c r="N8" s="121"/>
      <c r="O8" s="121"/>
      <c r="P8" s="121"/>
      <c r="Q8" s="121"/>
      <c r="R8" s="121"/>
      <c r="S8" s="121"/>
    </row>
    <row r="9" s="122" customFormat="1" ht="33" customHeight="1" spans="1:19">
      <c r="A9" s="119" t="s">
        <v>78</v>
      </c>
      <c r="B9" s="119"/>
      <c r="C9" s="197">
        <v>561.99</v>
      </c>
      <c r="D9" s="197">
        <v>561.99</v>
      </c>
      <c r="E9" s="197">
        <v>561.99</v>
      </c>
      <c r="F9" s="121"/>
      <c r="G9" s="121"/>
      <c r="H9" s="121"/>
      <c r="I9" s="121"/>
      <c r="J9" s="121"/>
      <c r="K9" s="121"/>
      <c r="L9" s="121"/>
      <c r="M9" s="121"/>
      <c r="N9" s="121"/>
      <c r="O9" s="121"/>
      <c r="P9" s="121"/>
      <c r="Q9" s="121"/>
      <c r="R9" s="121"/>
      <c r="S9" s="121"/>
    </row>
  </sheetData>
  <mergeCells count="11">
    <mergeCell ref="B1:S1"/>
    <mergeCell ref="A2:S2"/>
    <mergeCell ref="A4:B4"/>
    <mergeCell ref="C4:G4"/>
    <mergeCell ref="O4:S4"/>
    <mergeCell ref="D5:M5"/>
    <mergeCell ref="N5:S5"/>
    <mergeCell ref="A9:B9"/>
    <mergeCell ref="A5:A6"/>
    <mergeCell ref="B5:B6"/>
    <mergeCell ref="C5:C6"/>
  </mergeCells>
  <pageMargins left="0.751388888888889" right="0.751388888888889" top="0.267361111111111" bottom="0.267361111111111"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A2" sqref="A2:H2"/>
    </sheetView>
  </sheetViews>
  <sheetFormatPr defaultColWidth="10" defaultRowHeight="13.5" outlineLevelCol="7"/>
  <cols>
    <col min="1" max="1" width="9.75" style="165" customWidth="1"/>
    <col min="2" max="2" width="29" style="165" customWidth="1"/>
    <col min="3" max="3" width="13.5" style="165" customWidth="1"/>
    <col min="4" max="4" width="15.125" style="165" customWidth="1"/>
    <col min="5" max="5" width="13.875" style="165" customWidth="1"/>
    <col min="6" max="6" width="14.125" style="165" customWidth="1"/>
    <col min="7" max="7" width="12.625" style="165" customWidth="1"/>
    <col min="8" max="8" width="15.625" style="165" customWidth="1"/>
    <col min="9" max="16384" width="10" style="165"/>
  </cols>
  <sheetData>
    <row r="1" s="165" customFormat="1" ht="20" customHeight="1" spans="1:8">
      <c r="A1" s="166" t="s">
        <v>9</v>
      </c>
      <c r="B1" s="166"/>
      <c r="C1" s="166"/>
      <c r="D1" s="166"/>
      <c r="E1" s="166"/>
      <c r="F1" s="166"/>
      <c r="G1" s="166"/>
      <c r="H1" s="166"/>
    </row>
    <row r="2" s="165" customFormat="1" ht="27.75" customHeight="1" spans="1:8">
      <c r="A2" s="178" t="s">
        <v>10</v>
      </c>
      <c r="B2" s="178"/>
      <c r="C2" s="178"/>
      <c r="D2" s="178"/>
      <c r="E2" s="178"/>
      <c r="F2" s="178"/>
      <c r="G2" s="178"/>
      <c r="H2" s="178"/>
    </row>
    <row r="3" s="165" customFormat="1" ht="28" customHeight="1" spans="1:8">
      <c r="A3" s="166" t="s">
        <v>1</v>
      </c>
      <c r="B3" s="185" t="s">
        <v>2</v>
      </c>
      <c r="C3" s="185"/>
      <c r="D3" s="185"/>
      <c r="E3" s="186"/>
      <c r="F3" s="186"/>
      <c r="G3" s="186"/>
      <c r="H3" s="166" t="s">
        <v>23</v>
      </c>
    </row>
    <row r="4" s="165" customFormat="1" ht="28.5" customHeight="1" spans="1:8">
      <c r="A4" s="182" t="s">
        <v>89</v>
      </c>
      <c r="B4" s="182" t="s">
        <v>90</v>
      </c>
      <c r="C4" s="182" t="s">
        <v>78</v>
      </c>
      <c r="D4" s="182" t="s">
        <v>91</v>
      </c>
      <c r="E4" s="182" t="s">
        <v>92</v>
      </c>
      <c r="F4" s="182" t="s">
        <v>93</v>
      </c>
      <c r="G4" s="182" t="s">
        <v>94</v>
      </c>
      <c r="H4" s="182" t="s">
        <v>95</v>
      </c>
    </row>
    <row r="5" s="165" customFormat="1" ht="25" customHeight="1" spans="1:8">
      <c r="A5" s="184" t="s">
        <v>96</v>
      </c>
      <c r="B5" s="184" t="s">
        <v>97</v>
      </c>
      <c r="C5" s="173">
        <f>D5+E5</f>
        <v>477.58</v>
      </c>
      <c r="D5" s="173">
        <v>287.58</v>
      </c>
      <c r="E5" s="173">
        <v>190</v>
      </c>
      <c r="F5" s="173"/>
      <c r="G5" s="173"/>
      <c r="H5" s="173"/>
    </row>
    <row r="6" s="165" customFormat="1" ht="25" customHeight="1" spans="1:8">
      <c r="A6" s="184">
        <v>20104</v>
      </c>
      <c r="B6" s="184" t="s">
        <v>98</v>
      </c>
      <c r="C6" s="173">
        <f>D6+E6</f>
        <v>477.58</v>
      </c>
      <c r="D6" s="173">
        <v>287.58</v>
      </c>
      <c r="E6" s="173">
        <v>190</v>
      </c>
      <c r="F6" s="173"/>
      <c r="G6" s="173"/>
      <c r="H6" s="173"/>
    </row>
    <row r="7" s="165" customFormat="1" ht="25" customHeight="1" spans="1:8">
      <c r="A7" s="184">
        <v>2010401</v>
      </c>
      <c r="B7" s="184" t="s">
        <v>99</v>
      </c>
      <c r="C7" s="173">
        <f>D7+E7</f>
        <v>477.58</v>
      </c>
      <c r="D7" s="173">
        <v>287.58</v>
      </c>
      <c r="E7" s="173">
        <v>190</v>
      </c>
      <c r="F7" s="173"/>
      <c r="G7" s="173"/>
      <c r="H7" s="173"/>
    </row>
    <row r="8" s="165" customFormat="1" ht="25" customHeight="1" spans="1:8">
      <c r="A8" s="184" t="s">
        <v>100</v>
      </c>
      <c r="B8" s="184" t="s">
        <v>101</v>
      </c>
      <c r="C8" s="173">
        <f t="shared" ref="C6:C20" si="0">D8+E8</f>
        <v>40.5</v>
      </c>
      <c r="D8" s="173">
        <f>D9+D11+D13</f>
        <v>40.5</v>
      </c>
      <c r="E8" s="173">
        <v>0</v>
      </c>
      <c r="F8" s="173"/>
      <c r="G8" s="173"/>
      <c r="H8" s="173"/>
    </row>
    <row r="9" s="165" customFormat="1" ht="25" customHeight="1" spans="1:8">
      <c r="A9" s="184" t="s">
        <v>102</v>
      </c>
      <c r="B9" s="184" t="s">
        <v>103</v>
      </c>
      <c r="C9" s="173">
        <f t="shared" si="0"/>
        <v>35.13</v>
      </c>
      <c r="D9" s="173">
        <v>35.13</v>
      </c>
      <c r="E9" s="173">
        <v>0</v>
      </c>
      <c r="F9" s="173"/>
      <c r="G9" s="173"/>
      <c r="H9" s="173"/>
    </row>
    <row r="10" s="165" customFormat="1" ht="25" customHeight="1" spans="1:8">
      <c r="A10" s="184" t="s">
        <v>104</v>
      </c>
      <c r="B10" s="184" t="s">
        <v>105</v>
      </c>
      <c r="C10" s="173">
        <f t="shared" si="0"/>
        <v>35.13</v>
      </c>
      <c r="D10" s="173">
        <v>35.13</v>
      </c>
      <c r="E10" s="173">
        <v>0</v>
      </c>
      <c r="F10" s="173"/>
      <c r="G10" s="173"/>
      <c r="H10" s="173"/>
    </row>
    <row r="11" s="165" customFormat="1" ht="25" customHeight="1" spans="1:8">
      <c r="A11" s="184" t="s">
        <v>106</v>
      </c>
      <c r="B11" s="184" t="s">
        <v>107</v>
      </c>
      <c r="C11" s="173">
        <f t="shared" si="0"/>
        <v>4.24</v>
      </c>
      <c r="D11" s="173">
        <v>4.24</v>
      </c>
      <c r="E11" s="173">
        <v>0</v>
      </c>
      <c r="F11" s="173"/>
      <c r="G11" s="173"/>
      <c r="H11" s="173"/>
    </row>
    <row r="12" s="165" customFormat="1" ht="25" customHeight="1" spans="1:8">
      <c r="A12" s="184" t="s">
        <v>108</v>
      </c>
      <c r="B12" s="184" t="s">
        <v>109</v>
      </c>
      <c r="C12" s="173">
        <f t="shared" si="0"/>
        <v>4.24</v>
      </c>
      <c r="D12" s="173">
        <v>4.24</v>
      </c>
      <c r="E12" s="173">
        <v>0</v>
      </c>
      <c r="F12" s="173"/>
      <c r="G12" s="173"/>
      <c r="H12" s="173"/>
    </row>
    <row r="13" s="165" customFormat="1" ht="25" customHeight="1" spans="1:8">
      <c r="A13" s="184" t="s">
        <v>110</v>
      </c>
      <c r="B13" s="184" t="s">
        <v>111</v>
      </c>
      <c r="C13" s="173">
        <f t="shared" si="0"/>
        <v>1.13</v>
      </c>
      <c r="D13" s="173">
        <v>1.13</v>
      </c>
      <c r="E13" s="173">
        <v>0</v>
      </c>
      <c r="F13" s="173"/>
      <c r="G13" s="173"/>
      <c r="H13" s="173"/>
    </row>
    <row r="14" s="165" customFormat="1" ht="25" customHeight="1" spans="1:8">
      <c r="A14" s="184" t="s">
        <v>112</v>
      </c>
      <c r="B14" s="184" t="s">
        <v>111</v>
      </c>
      <c r="C14" s="173">
        <f t="shared" si="0"/>
        <v>1.13</v>
      </c>
      <c r="D14" s="173">
        <v>1.13</v>
      </c>
      <c r="E14" s="173">
        <v>0</v>
      </c>
      <c r="F14" s="173"/>
      <c r="G14" s="173"/>
      <c r="H14" s="173"/>
    </row>
    <row r="15" s="165" customFormat="1" ht="25" customHeight="1" spans="1:8">
      <c r="A15" s="184" t="s">
        <v>113</v>
      </c>
      <c r="B15" s="184" t="s">
        <v>114</v>
      </c>
      <c r="C15" s="173">
        <f t="shared" si="0"/>
        <v>17.56</v>
      </c>
      <c r="D15" s="173">
        <v>17.56</v>
      </c>
      <c r="E15" s="173">
        <v>0</v>
      </c>
      <c r="F15" s="173"/>
      <c r="G15" s="173"/>
      <c r="H15" s="173"/>
    </row>
    <row r="16" s="165" customFormat="1" ht="25" customHeight="1" spans="1:8">
      <c r="A16" s="184" t="s">
        <v>115</v>
      </c>
      <c r="B16" s="184" t="s">
        <v>116</v>
      </c>
      <c r="C16" s="173">
        <f t="shared" si="0"/>
        <v>17.56</v>
      </c>
      <c r="D16" s="173">
        <v>17.56</v>
      </c>
      <c r="E16" s="173">
        <v>0</v>
      </c>
      <c r="F16" s="173"/>
      <c r="G16" s="173"/>
      <c r="H16" s="173"/>
    </row>
    <row r="17" s="165" customFormat="1" ht="25" customHeight="1" spans="1:8">
      <c r="A17" s="184" t="s">
        <v>117</v>
      </c>
      <c r="B17" s="184" t="s">
        <v>118</v>
      </c>
      <c r="C17" s="173">
        <f t="shared" si="0"/>
        <v>17.56</v>
      </c>
      <c r="D17" s="173">
        <v>17.56</v>
      </c>
      <c r="E17" s="173">
        <v>0</v>
      </c>
      <c r="F17" s="173"/>
      <c r="G17" s="173"/>
      <c r="H17" s="173"/>
    </row>
    <row r="18" s="165" customFormat="1" ht="25" customHeight="1" spans="1:8">
      <c r="A18" s="184" t="s">
        <v>119</v>
      </c>
      <c r="B18" s="184" t="s">
        <v>120</v>
      </c>
      <c r="C18" s="173">
        <f t="shared" si="0"/>
        <v>26.35</v>
      </c>
      <c r="D18" s="173">
        <v>26.35</v>
      </c>
      <c r="E18" s="173">
        <v>0</v>
      </c>
      <c r="F18" s="173"/>
      <c r="G18" s="173"/>
      <c r="H18" s="173"/>
    </row>
    <row r="19" s="165" customFormat="1" ht="25" customHeight="1" spans="1:8">
      <c r="A19" s="184" t="s">
        <v>121</v>
      </c>
      <c r="B19" s="184" t="s">
        <v>122</v>
      </c>
      <c r="C19" s="173">
        <f t="shared" si="0"/>
        <v>26.35</v>
      </c>
      <c r="D19" s="173">
        <v>26.35</v>
      </c>
      <c r="E19" s="173">
        <v>0</v>
      </c>
      <c r="F19" s="173"/>
      <c r="G19" s="173"/>
      <c r="H19" s="173"/>
    </row>
    <row r="20" s="165" customFormat="1" ht="25" customHeight="1" spans="1:8">
      <c r="A20" s="184" t="s">
        <v>123</v>
      </c>
      <c r="B20" s="184" t="s">
        <v>124</v>
      </c>
      <c r="C20" s="173">
        <f t="shared" si="0"/>
        <v>26.35</v>
      </c>
      <c r="D20" s="173">
        <v>26.35</v>
      </c>
      <c r="E20" s="173">
        <v>0</v>
      </c>
      <c r="F20" s="173"/>
      <c r="G20" s="173"/>
      <c r="H20" s="173"/>
    </row>
    <row r="21" s="165" customFormat="1" ht="25" customHeight="1" spans="1:8">
      <c r="A21" s="182" t="s">
        <v>125</v>
      </c>
      <c r="B21" s="182"/>
      <c r="C21" s="173">
        <f>C5+C8+C15+C18</f>
        <v>561.99</v>
      </c>
      <c r="D21" s="173">
        <f>D5+D8+D15+D18</f>
        <v>371.99</v>
      </c>
      <c r="E21" s="173">
        <f>E5+E8+E15+E18</f>
        <v>190</v>
      </c>
      <c r="F21" s="173"/>
      <c r="G21" s="173"/>
      <c r="H21" s="173"/>
    </row>
  </sheetData>
  <mergeCells count="4">
    <mergeCell ref="A1:H1"/>
    <mergeCell ref="A2:H2"/>
    <mergeCell ref="B3:D3"/>
    <mergeCell ref="A21:B21"/>
  </mergeCells>
  <pageMargins left="0.751388888888889" right="0.751388888888889" top="0.267361111111111" bottom="0.267361111111111" header="0" footer="0"/>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workbookViewId="0">
      <pane ySplit="1" topLeftCell="A2" activePane="bottomLeft" state="frozen"/>
      <selection/>
      <selection pane="bottomLeft" activeCell="A2" sqref="A2:D2"/>
    </sheetView>
  </sheetViews>
  <sheetFormatPr defaultColWidth="10" defaultRowHeight="13.5" outlineLevelCol="3"/>
  <cols>
    <col min="1" max="1" width="29.25" style="165" customWidth="1"/>
    <col min="2" max="2" width="26.625" style="176" customWidth="1"/>
    <col min="3" max="3" width="29.625" style="165" customWidth="1"/>
    <col min="4" max="4" width="30" style="176" customWidth="1"/>
    <col min="5" max="5" width="18.75" style="138" customWidth="1"/>
    <col min="6" max="6" width="10.75" style="138" customWidth="1"/>
    <col min="7" max="7" width="12.25" customWidth="1"/>
    <col min="8" max="9" width="10.75" customWidth="1"/>
    <col min="10" max="10" width="9.75" customWidth="1"/>
  </cols>
  <sheetData>
    <row r="1" spans="1:4">
      <c r="A1" s="166" t="s">
        <v>11</v>
      </c>
      <c r="B1" s="177"/>
      <c r="C1" s="166"/>
      <c r="D1" s="177"/>
    </row>
    <row r="2" ht="18" customHeight="1" spans="1:4">
      <c r="A2" s="178" t="s">
        <v>12</v>
      </c>
      <c r="B2" s="178"/>
      <c r="C2" s="178"/>
      <c r="D2" s="178"/>
    </row>
    <row r="3" s="175" customFormat="1" ht="23" customHeight="1" spans="1:4">
      <c r="A3" s="179" t="s">
        <v>1</v>
      </c>
      <c r="B3" s="180" t="s">
        <v>2</v>
      </c>
      <c r="C3" s="181"/>
      <c r="D3" s="180" t="s">
        <v>23</v>
      </c>
    </row>
    <row r="4" s="175" customFormat="1" ht="9" customHeight="1" spans="1:4">
      <c r="A4" s="182" t="s">
        <v>24</v>
      </c>
      <c r="B4" s="182"/>
      <c r="C4" s="182" t="s">
        <v>25</v>
      </c>
      <c r="D4" s="182"/>
    </row>
    <row r="5" s="175" customFormat="1" ht="16" customHeight="1" spans="1:4">
      <c r="A5" s="182" t="s">
        <v>126</v>
      </c>
      <c r="B5" s="182" t="s">
        <v>27</v>
      </c>
      <c r="C5" s="182" t="s">
        <v>126</v>
      </c>
      <c r="D5" s="182" t="s">
        <v>27</v>
      </c>
    </row>
    <row r="6" s="175" customFormat="1" ht="16" customHeight="1" spans="1:4">
      <c r="A6" s="183" t="s">
        <v>127</v>
      </c>
      <c r="B6" s="173">
        <v>561.99</v>
      </c>
      <c r="C6" s="183" t="s">
        <v>128</v>
      </c>
      <c r="D6" s="173">
        <f>D35</f>
        <v>561.99</v>
      </c>
    </row>
    <row r="7" s="175" customFormat="1" ht="16" customHeight="1" spans="1:4">
      <c r="A7" s="183" t="s">
        <v>129</v>
      </c>
      <c r="B7" s="173">
        <v>561.99</v>
      </c>
      <c r="C7" s="183" t="s">
        <v>130</v>
      </c>
      <c r="D7" s="173">
        <v>477.58</v>
      </c>
    </row>
    <row r="8" s="175" customFormat="1" ht="16" customHeight="1" spans="1:4">
      <c r="A8" s="183" t="s">
        <v>131</v>
      </c>
      <c r="B8" s="173"/>
      <c r="C8" s="183" t="s">
        <v>132</v>
      </c>
      <c r="D8" s="173"/>
    </row>
    <row r="9" s="175" customFormat="1" ht="16" customHeight="1" spans="1:4">
      <c r="A9" s="183" t="s">
        <v>133</v>
      </c>
      <c r="B9" s="173"/>
      <c r="C9" s="183" t="s">
        <v>134</v>
      </c>
      <c r="D9" s="173"/>
    </row>
    <row r="10" s="175" customFormat="1" ht="16" customHeight="1" spans="1:4">
      <c r="A10" s="183" t="s">
        <v>135</v>
      </c>
      <c r="B10" s="173"/>
      <c r="C10" s="183" t="s">
        <v>136</v>
      </c>
      <c r="D10" s="173"/>
    </row>
    <row r="11" s="175" customFormat="1" ht="16" customHeight="1" spans="1:4">
      <c r="A11" s="183" t="s">
        <v>129</v>
      </c>
      <c r="B11" s="173"/>
      <c r="C11" s="183" t="s">
        <v>137</v>
      </c>
      <c r="D11" s="173"/>
    </row>
    <row r="12" s="175" customFormat="1" ht="16" customHeight="1" spans="1:4">
      <c r="A12" s="183" t="s">
        <v>131</v>
      </c>
      <c r="B12" s="173"/>
      <c r="C12" s="183" t="s">
        <v>138</v>
      </c>
      <c r="D12" s="173"/>
    </row>
    <row r="13" s="175" customFormat="1" ht="16" customHeight="1" spans="1:4">
      <c r="A13" s="183" t="s">
        <v>133</v>
      </c>
      <c r="B13" s="173"/>
      <c r="C13" s="183" t="s">
        <v>139</v>
      </c>
      <c r="D13" s="173"/>
    </row>
    <row r="14" s="175" customFormat="1" ht="16" customHeight="1" spans="1:4">
      <c r="A14" s="183"/>
      <c r="B14" s="173"/>
      <c r="C14" s="183" t="s">
        <v>140</v>
      </c>
      <c r="D14" s="173">
        <v>40.5</v>
      </c>
    </row>
    <row r="15" s="175" customFormat="1" ht="16" customHeight="1" spans="1:4">
      <c r="A15" s="183"/>
      <c r="B15" s="173"/>
      <c r="C15" s="183" t="s">
        <v>141</v>
      </c>
      <c r="D15" s="173"/>
    </row>
    <row r="16" s="175" customFormat="1" ht="16" customHeight="1" spans="1:4">
      <c r="A16" s="183"/>
      <c r="B16" s="173"/>
      <c r="C16" s="184" t="s">
        <v>142</v>
      </c>
      <c r="D16" s="173">
        <v>17.56</v>
      </c>
    </row>
    <row r="17" s="175" customFormat="1" ht="16" customHeight="1" spans="1:4">
      <c r="A17" s="183"/>
      <c r="B17" s="173"/>
      <c r="C17" s="184" t="s">
        <v>143</v>
      </c>
      <c r="D17" s="173"/>
    </row>
    <row r="18" s="175" customFormat="1" ht="16" customHeight="1" spans="1:4">
      <c r="A18" s="183"/>
      <c r="B18" s="173"/>
      <c r="C18" s="184" t="s">
        <v>144</v>
      </c>
      <c r="D18" s="173"/>
    </row>
    <row r="19" s="175" customFormat="1" ht="16" customHeight="1" spans="1:4">
      <c r="A19" s="183"/>
      <c r="B19" s="173"/>
      <c r="C19" s="184" t="s">
        <v>145</v>
      </c>
      <c r="D19" s="173"/>
    </row>
    <row r="20" s="175" customFormat="1" ht="16" customHeight="1" spans="1:4">
      <c r="A20" s="183"/>
      <c r="B20" s="173"/>
      <c r="C20" s="184" t="s">
        <v>146</v>
      </c>
      <c r="D20" s="173"/>
    </row>
    <row r="21" s="175" customFormat="1" ht="16" customHeight="1" spans="1:4">
      <c r="A21" s="183"/>
      <c r="B21" s="173"/>
      <c r="C21" s="184" t="s">
        <v>147</v>
      </c>
      <c r="D21" s="173"/>
    </row>
    <row r="22" s="175" customFormat="1" ht="16" customHeight="1" spans="1:4">
      <c r="A22" s="183"/>
      <c r="B22" s="173"/>
      <c r="C22" s="184" t="s">
        <v>148</v>
      </c>
      <c r="D22" s="173"/>
    </row>
    <row r="23" s="175" customFormat="1" ht="16" customHeight="1" spans="1:4">
      <c r="A23" s="183"/>
      <c r="B23" s="173"/>
      <c r="C23" s="184" t="s">
        <v>149</v>
      </c>
      <c r="D23" s="173"/>
    </row>
    <row r="24" s="175" customFormat="1" ht="16" customHeight="1" spans="1:4">
      <c r="A24" s="183"/>
      <c r="B24" s="173"/>
      <c r="C24" s="184" t="s">
        <v>150</v>
      </c>
      <c r="D24" s="173"/>
    </row>
    <row r="25" s="175" customFormat="1" ht="16" customHeight="1" spans="1:4">
      <c r="A25" s="183"/>
      <c r="B25" s="173"/>
      <c r="C25" s="184" t="s">
        <v>151</v>
      </c>
      <c r="D25" s="173"/>
    </row>
    <row r="26" s="175" customFormat="1" ht="16" customHeight="1" spans="1:4">
      <c r="A26" s="183"/>
      <c r="B26" s="173"/>
      <c r="C26" s="184" t="s">
        <v>152</v>
      </c>
      <c r="D26" s="173">
        <v>26.35</v>
      </c>
    </row>
    <row r="27" s="175" customFormat="1" ht="16" customHeight="1" spans="1:4">
      <c r="A27" s="183"/>
      <c r="B27" s="173"/>
      <c r="C27" s="184" t="s">
        <v>153</v>
      </c>
      <c r="D27" s="173"/>
    </row>
    <row r="28" s="175" customFormat="1" ht="16" customHeight="1" spans="1:4">
      <c r="A28" s="183"/>
      <c r="B28" s="173"/>
      <c r="C28" s="184" t="s">
        <v>154</v>
      </c>
      <c r="D28" s="173"/>
    </row>
    <row r="29" s="175" customFormat="1" ht="16" customHeight="1" spans="1:4">
      <c r="A29" s="183"/>
      <c r="B29" s="173"/>
      <c r="C29" s="184" t="s">
        <v>155</v>
      </c>
      <c r="D29" s="173"/>
    </row>
    <row r="30" s="175" customFormat="1" ht="16" customHeight="1" spans="1:4">
      <c r="A30" s="183"/>
      <c r="B30" s="173"/>
      <c r="C30" s="184" t="s">
        <v>156</v>
      </c>
      <c r="D30" s="173"/>
    </row>
    <row r="31" s="175" customFormat="1" ht="16" customHeight="1" spans="1:4">
      <c r="A31" s="183"/>
      <c r="B31" s="173"/>
      <c r="C31" s="184" t="s">
        <v>157</v>
      </c>
      <c r="D31" s="173"/>
    </row>
    <row r="32" s="175" customFormat="1" ht="16" customHeight="1" spans="1:4">
      <c r="A32" s="183"/>
      <c r="B32" s="173"/>
      <c r="C32" s="184" t="s">
        <v>158</v>
      </c>
      <c r="D32" s="173"/>
    </row>
    <row r="33" s="175" customFormat="1" ht="16" customHeight="1" spans="1:4">
      <c r="A33" s="183"/>
      <c r="B33" s="173"/>
      <c r="C33" s="184" t="s">
        <v>159</v>
      </c>
      <c r="D33" s="173"/>
    </row>
    <row r="34" s="175" customFormat="1" ht="16" customHeight="1" spans="1:4">
      <c r="A34" s="183"/>
      <c r="B34" s="173"/>
      <c r="C34" s="183" t="s">
        <v>160</v>
      </c>
      <c r="D34" s="173"/>
    </row>
    <row r="35" s="175" customFormat="1" ht="12" spans="1:4">
      <c r="A35" s="182" t="s">
        <v>161</v>
      </c>
      <c r="B35" s="173">
        <v>561.99</v>
      </c>
      <c r="C35" s="182" t="s">
        <v>162</v>
      </c>
      <c r="D35" s="173">
        <f>D7+D14+D16+D26</f>
        <v>561.99</v>
      </c>
    </row>
  </sheetData>
  <mergeCells count="5">
    <mergeCell ref="A1:D1"/>
    <mergeCell ref="A2:D2"/>
    <mergeCell ref="B3:C3"/>
    <mergeCell ref="A4:B4"/>
    <mergeCell ref="C4:D4"/>
  </mergeCells>
  <pageMargins left="0.751388888888889" right="0.751388888888889" top="0.267361111111111" bottom="0.267361111111111"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2" sqref="A2:G2"/>
    </sheetView>
  </sheetViews>
  <sheetFormatPr defaultColWidth="10" defaultRowHeight="13.5" outlineLevelCol="6"/>
  <cols>
    <col min="1" max="1" width="14.5" style="165" customWidth="1"/>
    <col min="2" max="2" width="28.375" style="165" customWidth="1"/>
    <col min="3" max="3" width="14.5" style="165" customWidth="1"/>
    <col min="4" max="4" width="16.875" style="165" customWidth="1"/>
    <col min="5" max="5" width="15.75" style="165" customWidth="1"/>
    <col min="6" max="6" width="16.75" style="165" customWidth="1"/>
    <col min="7" max="7" width="16.5" style="165" customWidth="1"/>
    <col min="8" max="8" width="13.25" customWidth="1"/>
    <col min="9" max="9" width="13" customWidth="1"/>
    <col min="10" max="10" width="12.625" customWidth="1"/>
    <col min="11" max="11" width="11.875" customWidth="1"/>
    <col min="12" max="16" width="9.75" customWidth="1"/>
  </cols>
  <sheetData>
    <row r="1" spans="1:7">
      <c r="A1" s="166" t="s">
        <v>13</v>
      </c>
      <c r="B1" s="166"/>
      <c r="C1" s="166"/>
      <c r="D1" s="166"/>
      <c r="E1" s="166"/>
      <c r="F1" s="166"/>
      <c r="G1" s="166"/>
    </row>
    <row r="2" ht="22.5" spans="1:7">
      <c r="A2" s="126" t="s">
        <v>163</v>
      </c>
      <c r="B2" s="126"/>
      <c r="C2" s="126"/>
      <c r="D2" s="126"/>
      <c r="E2" s="126"/>
      <c r="F2" s="126"/>
      <c r="G2" s="126"/>
    </row>
    <row r="3" ht="27" customHeight="1" spans="1:7">
      <c r="A3" s="167" t="s">
        <v>1</v>
      </c>
      <c r="B3" s="168" t="s">
        <v>2</v>
      </c>
      <c r="C3" s="168"/>
      <c r="D3" s="168"/>
      <c r="E3" s="168"/>
      <c r="F3" s="168"/>
      <c r="G3" s="169" t="s">
        <v>23</v>
      </c>
    </row>
    <row r="4" ht="18" customHeight="1" spans="1:7">
      <c r="A4" s="170" t="s">
        <v>89</v>
      </c>
      <c r="B4" s="171" t="s">
        <v>90</v>
      </c>
      <c r="C4" s="171" t="s">
        <v>78</v>
      </c>
      <c r="D4" s="171" t="s">
        <v>91</v>
      </c>
      <c r="E4" s="171"/>
      <c r="F4" s="171"/>
      <c r="G4" s="171" t="s">
        <v>92</v>
      </c>
    </row>
    <row r="5" ht="18" customHeight="1" spans="1:7">
      <c r="A5" s="170"/>
      <c r="B5" s="171"/>
      <c r="C5" s="171"/>
      <c r="D5" s="171" t="s">
        <v>164</v>
      </c>
      <c r="E5" s="171" t="s">
        <v>165</v>
      </c>
      <c r="F5" s="171" t="s">
        <v>166</v>
      </c>
      <c r="G5" s="171"/>
    </row>
    <row r="6" ht="24" customHeight="1" spans="1:7">
      <c r="A6" s="172" t="s">
        <v>96</v>
      </c>
      <c r="B6" s="172" t="s">
        <v>97</v>
      </c>
      <c r="C6" s="173">
        <f>D6+G6</f>
        <v>477.58</v>
      </c>
      <c r="D6" s="173">
        <f>E6+F6</f>
        <v>287.58</v>
      </c>
      <c r="E6" s="173">
        <v>276.49</v>
      </c>
      <c r="F6" s="173">
        <v>11.09</v>
      </c>
      <c r="G6" s="173">
        <v>190</v>
      </c>
    </row>
    <row r="7" ht="24" customHeight="1" spans="1:7">
      <c r="A7" s="172" t="s">
        <v>167</v>
      </c>
      <c r="B7" s="172" t="s">
        <v>98</v>
      </c>
      <c r="C7" s="173">
        <f t="shared" ref="C7:C22" si="0">D7+G7</f>
        <v>477.58</v>
      </c>
      <c r="D7" s="173">
        <f t="shared" ref="D7:D22" si="1">E7+F7</f>
        <v>287.58</v>
      </c>
      <c r="E7" s="173">
        <v>276.49</v>
      </c>
      <c r="F7" s="173">
        <v>11.09</v>
      </c>
      <c r="G7" s="173">
        <v>190</v>
      </c>
    </row>
    <row r="8" ht="24" customHeight="1" spans="1:7">
      <c r="A8" s="174">
        <v>2010401</v>
      </c>
      <c r="B8" s="172" t="s">
        <v>99</v>
      </c>
      <c r="C8" s="173">
        <f t="shared" si="0"/>
        <v>477.58</v>
      </c>
      <c r="D8" s="173">
        <f t="shared" si="1"/>
        <v>287.58</v>
      </c>
      <c r="E8" s="173">
        <v>276.49</v>
      </c>
      <c r="F8" s="173">
        <v>11.09</v>
      </c>
      <c r="G8" s="173">
        <v>190</v>
      </c>
    </row>
    <row r="9" ht="24" customHeight="1" spans="1:7">
      <c r="A9" s="172" t="s">
        <v>100</v>
      </c>
      <c r="B9" s="172" t="s">
        <v>101</v>
      </c>
      <c r="C9" s="173">
        <f t="shared" si="0"/>
        <v>40.5</v>
      </c>
      <c r="D9" s="173">
        <f>D10+D12+D14</f>
        <v>40.5</v>
      </c>
      <c r="E9" s="173">
        <v>40.5</v>
      </c>
      <c r="F9" s="173">
        <v>0</v>
      </c>
      <c r="G9" s="173">
        <v>0</v>
      </c>
    </row>
    <row r="10" ht="24" customHeight="1" spans="1:7">
      <c r="A10" s="172" t="s">
        <v>102</v>
      </c>
      <c r="B10" s="172" t="s">
        <v>103</v>
      </c>
      <c r="C10" s="173">
        <f t="shared" si="0"/>
        <v>35.13</v>
      </c>
      <c r="D10" s="173">
        <f t="shared" si="1"/>
        <v>35.13</v>
      </c>
      <c r="E10" s="173">
        <v>35.13</v>
      </c>
      <c r="F10" s="173">
        <v>0</v>
      </c>
      <c r="G10" s="173">
        <v>0</v>
      </c>
    </row>
    <row r="11" ht="24" customHeight="1" spans="1:7">
      <c r="A11" s="172" t="s">
        <v>104</v>
      </c>
      <c r="B11" s="172" t="s">
        <v>105</v>
      </c>
      <c r="C11" s="173">
        <f t="shared" si="0"/>
        <v>35.13</v>
      </c>
      <c r="D11" s="173">
        <f t="shared" si="1"/>
        <v>35.13</v>
      </c>
      <c r="E11" s="173">
        <v>35.13</v>
      </c>
      <c r="F11" s="173">
        <v>0</v>
      </c>
      <c r="G11" s="173">
        <v>0</v>
      </c>
    </row>
    <row r="12" ht="24" customHeight="1" spans="1:7">
      <c r="A12" s="172" t="s">
        <v>106</v>
      </c>
      <c r="B12" s="172" t="s">
        <v>107</v>
      </c>
      <c r="C12" s="173">
        <f t="shared" si="0"/>
        <v>4.24</v>
      </c>
      <c r="D12" s="173">
        <f t="shared" si="1"/>
        <v>4.24</v>
      </c>
      <c r="E12" s="173">
        <v>4.24</v>
      </c>
      <c r="F12" s="173">
        <v>0</v>
      </c>
      <c r="G12" s="173">
        <v>0</v>
      </c>
    </row>
    <row r="13" ht="24" customHeight="1" spans="1:7">
      <c r="A13" s="172" t="s">
        <v>108</v>
      </c>
      <c r="B13" s="172" t="s">
        <v>109</v>
      </c>
      <c r="C13" s="173">
        <f t="shared" si="0"/>
        <v>4.24</v>
      </c>
      <c r="D13" s="173">
        <f t="shared" si="1"/>
        <v>4.24</v>
      </c>
      <c r="E13" s="173">
        <v>4.24</v>
      </c>
      <c r="F13" s="173">
        <v>0</v>
      </c>
      <c r="G13" s="173">
        <v>0</v>
      </c>
    </row>
    <row r="14" ht="24" customHeight="1" spans="1:7">
      <c r="A14" s="172" t="s">
        <v>110</v>
      </c>
      <c r="B14" s="172" t="s">
        <v>111</v>
      </c>
      <c r="C14" s="173">
        <f t="shared" si="0"/>
        <v>1.13</v>
      </c>
      <c r="D14" s="173">
        <f t="shared" si="1"/>
        <v>1.13</v>
      </c>
      <c r="E14" s="173">
        <v>1.13</v>
      </c>
      <c r="F14" s="173">
        <v>0</v>
      </c>
      <c r="G14" s="173">
        <v>0</v>
      </c>
    </row>
    <row r="15" ht="24" customHeight="1" spans="1:7">
      <c r="A15" s="172" t="s">
        <v>112</v>
      </c>
      <c r="B15" s="172" t="s">
        <v>111</v>
      </c>
      <c r="C15" s="173">
        <f t="shared" si="0"/>
        <v>1.13</v>
      </c>
      <c r="D15" s="173">
        <f t="shared" si="1"/>
        <v>1.13</v>
      </c>
      <c r="E15" s="173">
        <v>1.13</v>
      </c>
      <c r="F15" s="173">
        <v>0</v>
      </c>
      <c r="G15" s="173">
        <v>0</v>
      </c>
    </row>
    <row r="16" ht="24" customHeight="1" spans="1:7">
      <c r="A16" s="172" t="s">
        <v>113</v>
      </c>
      <c r="B16" s="172" t="s">
        <v>114</v>
      </c>
      <c r="C16" s="173">
        <f t="shared" si="0"/>
        <v>17.56</v>
      </c>
      <c r="D16" s="173">
        <f t="shared" si="1"/>
        <v>17.56</v>
      </c>
      <c r="E16" s="173">
        <v>17.56</v>
      </c>
      <c r="F16" s="173">
        <v>0</v>
      </c>
      <c r="G16" s="173">
        <v>0</v>
      </c>
    </row>
    <row r="17" ht="24" customHeight="1" spans="1:7">
      <c r="A17" s="172" t="s">
        <v>115</v>
      </c>
      <c r="B17" s="172" t="s">
        <v>116</v>
      </c>
      <c r="C17" s="173">
        <f t="shared" si="0"/>
        <v>17.56</v>
      </c>
      <c r="D17" s="173">
        <f t="shared" si="1"/>
        <v>17.56</v>
      </c>
      <c r="E17" s="173">
        <v>17.56</v>
      </c>
      <c r="F17" s="173">
        <v>0</v>
      </c>
      <c r="G17" s="173">
        <v>0</v>
      </c>
    </row>
    <row r="18" ht="24" customHeight="1" spans="1:7">
      <c r="A18" s="172" t="s">
        <v>117</v>
      </c>
      <c r="B18" s="172" t="s">
        <v>118</v>
      </c>
      <c r="C18" s="173">
        <f t="shared" si="0"/>
        <v>17.56</v>
      </c>
      <c r="D18" s="173">
        <f t="shared" si="1"/>
        <v>17.56</v>
      </c>
      <c r="E18" s="173">
        <v>17.56</v>
      </c>
      <c r="F18" s="173">
        <v>0</v>
      </c>
      <c r="G18" s="173">
        <v>0</v>
      </c>
    </row>
    <row r="19" ht="24" customHeight="1" spans="1:7">
      <c r="A19" s="172" t="s">
        <v>119</v>
      </c>
      <c r="B19" s="172" t="s">
        <v>120</v>
      </c>
      <c r="C19" s="173">
        <f t="shared" si="0"/>
        <v>26.35</v>
      </c>
      <c r="D19" s="173">
        <f t="shared" si="1"/>
        <v>26.35</v>
      </c>
      <c r="E19" s="173">
        <v>26.35</v>
      </c>
      <c r="F19" s="173">
        <v>0</v>
      </c>
      <c r="G19" s="173">
        <v>0</v>
      </c>
    </row>
    <row r="20" ht="24" customHeight="1" spans="1:7">
      <c r="A20" s="172" t="s">
        <v>121</v>
      </c>
      <c r="B20" s="172" t="s">
        <v>122</v>
      </c>
      <c r="C20" s="173">
        <f t="shared" si="0"/>
        <v>26.35</v>
      </c>
      <c r="D20" s="173">
        <f t="shared" si="1"/>
        <v>26.35</v>
      </c>
      <c r="E20" s="173">
        <v>26.35</v>
      </c>
      <c r="F20" s="173">
        <v>0</v>
      </c>
      <c r="G20" s="173">
        <v>0</v>
      </c>
    </row>
    <row r="21" ht="24" customHeight="1" spans="1:7">
      <c r="A21" s="172" t="s">
        <v>123</v>
      </c>
      <c r="B21" s="172" t="s">
        <v>124</v>
      </c>
      <c r="C21" s="173">
        <f t="shared" si="0"/>
        <v>26.35</v>
      </c>
      <c r="D21" s="173">
        <f t="shared" si="1"/>
        <v>26.35</v>
      </c>
      <c r="E21" s="173">
        <v>26.35</v>
      </c>
      <c r="F21" s="173">
        <v>0</v>
      </c>
      <c r="G21" s="173">
        <v>0</v>
      </c>
    </row>
    <row r="22" ht="24" customHeight="1" spans="1:7">
      <c r="A22" s="173" t="s">
        <v>168</v>
      </c>
      <c r="B22" s="173"/>
      <c r="C22" s="173">
        <f t="shared" si="0"/>
        <v>561.99</v>
      </c>
      <c r="D22" s="173">
        <f t="shared" si="1"/>
        <v>371.99</v>
      </c>
      <c r="E22" s="173">
        <f>E6+E9+E16+E19</f>
        <v>360.9</v>
      </c>
      <c r="F22" s="173">
        <f>F6+F9+F16+F19</f>
        <v>11.09</v>
      </c>
      <c r="G22" s="173">
        <f>G6+G9+G16+G19</f>
        <v>190</v>
      </c>
    </row>
  </sheetData>
  <mergeCells count="9">
    <mergeCell ref="A1:G1"/>
    <mergeCell ref="A2:G2"/>
    <mergeCell ref="B3:C3"/>
    <mergeCell ref="D4:F4"/>
    <mergeCell ref="A22:B22"/>
    <mergeCell ref="A4:A5"/>
    <mergeCell ref="B4:B5"/>
    <mergeCell ref="C4:C5"/>
    <mergeCell ref="G4:G5"/>
  </mergeCells>
  <pageMargins left="0.751388888888889" right="0.751388888888889" top="0.267361111111111" bottom="0.267361111111111"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workbookViewId="0">
      <pane ySplit="6" topLeftCell="A7" activePane="bottomLeft" state="frozen"/>
      <selection/>
      <selection pane="bottomLeft" activeCell="O3" sqref="O3"/>
    </sheetView>
  </sheetViews>
  <sheetFormatPr defaultColWidth="9" defaultRowHeight="13.5"/>
  <cols>
    <col min="1" max="1" width="8" style="124" customWidth="1"/>
    <col min="2" max="2" width="9.375" style="124" customWidth="1"/>
    <col min="3" max="3" width="23.625" style="124" customWidth="1"/>
    <col min="4" max="4" width="18" style="124" customWidth="1"/>
    <col min="5" max="5" width="2.375" style="124" customWidth="1"/>
    <col min="6" max="6" width="7.625" style="124" customWidth="1"/>
    <col min="7" max="7" width="7.75" style="124" customWidth="1"/>
    <col min="8" max="8" width="36.5" style="124" customWidth="1"/>
    <col min="9" max="9" width="19.375" style="124" customWidth="1"/>
    <col min="10" max="10" width="1.125" style="124" customWidth="1"/>
    <col min="11" max="11" width="11.5" style="124" customWidth="1"/>
    <col min="12" max="12" width="1" style="124" customWidth="1"/>
    <col min="13" max="16384" width="9" style="124"/>
  </cols>
  <sheetData>
    <row r="1" spans="9:9">
      <c r="I1" s="124" t="s">
        <v>169</v>
      </c>
    </row>
    <row r="2" ht="34.5" customHeight="1" spans="1:12">
      <c r="A2" s="150" t="s">
        <v>16</v>
      </c>
      <c r="B2" s="151"/>
      <c r="C2" s="151"/>
      <c r="D2" s="151"/>
      <c r="E2" s="151"/>
      <c r="F2" s="151"/>
      <c r="G2" s="151"/>
      <c r="H2" s="151"/>
      <c r="I2" s="162"/>
      <c r="J2" s="163"/>
      <c r="K2" s="139"/>
      <c r="L2" s="139"/>
    </row>
    <row r="3" s="143" customFormat="1" ht="18" customHeight="1" spans="1:12">
      <c r="A3" s="127" t="s">
        <v>2</v>
      </c>
      <c r="B3" s="127"/>
      <c r="C3" s="127"/>
      <c r="D3" s="127"/>
      <c r="E3" s="127"/>
      <c r="F3" s="127"/>
      <c r="G3" s="127"/>
      <c r="H3" s="127"/>
      <c r="I3" s="141" t="s">
        <v>23</v>
      </c>
      <c r="J3" s="148"/>
      <c r="K3" s="148"/>
      <c r="L3" s="148"/>
    </row>
    <row r="4" s="143" customFormat="1" ht="26.25" customHeight="1" spans="1:12">
      <c r="A4" s="152" t="s">
        <v>170</v>
      </c>
      <c r="B4" s="153"/>
      <c r="C4" s="131" t="s">
        <v>90</v>
      </c>
      <c r="D4" s="131" t="s">
        <v>171</v>
      </c>
      <c r="E4" s="152"/>
      <c r="F4" s="152" t="s">
        <v>170</v>
      </c>
      <c r="G4" s="153"/>
      <c r="H4" s="131" t="s">
        <v>90</v>
      </c>
      <c r="I4" s="131" t="s">
        <v>171</v>
      </c>
      <c r="J4" s="149"/>
      <c r="K4" s="148"/>
      <c r="L4" s="148"/>
    </row>
    <row r="5" s="143" customFormat="1" ht="18" customHeight="1" spans="1:12">
      <c r="A5" s="152" t="s">
        <v>172</v>
      </c>
      <c r="B5" s="152" t="s">
        <v>173</v>
      </c>
      <c r="C5" s="153"/>
      <c r="D5" s="153"/>
      <c r="E5" s="152"/>
      <c r="F5" s="152" t="s">
        <v>172</v>
      </c>
      <c r="G5" s="152" t="s">
        <v>173</v>
      </c>
      <c r="H5" s="154"/>
      <c r="I5" s="153"/>
      <c r="J5" s="149"/>
      <c r="K5" s="148"/>
      <c r="L5" s="148"/>
    </row>
    <row r="6" s="143" customFormat="1" ht="16.5" customHeight="1" spans="1:12">
      <c r="A6" s="154"/>
      <c r="B6" s="154"/>
      <c r="C6" s="131"/>
      <c r="D6" s="155"/>
      <c r="E6" s="131"/>
      <c r="F6" s="131"/>
      <c r="G6" s="131"/>
      <c r="H6" s="153"/>
      <c r="I6" s="131"/>
      <c r="J6" s="149"/>
      <c r="K6" s="148"/>
      <c r="L6" s="148"/>
    </row>
    <row r="7" s="143" customFormat="1" ht="16.5" customHeight="1" spans="1:12">
      <c r="A7" s="156">
        <v>301</v>
      </c>
      <c r="B7" s="153"/>
      <c r="C7" s="153" t="s">
        <v>174</v>
      </c>
      <c r="D7" s="157">
        <f>D8+D9+D10+D11+D12+D13+D14+D15+D16+D17+D18</f>
        <v>356.66</v>
      </c>
      <c r="E7" s="153"/>
      <c r="F7" s="156">
        <v>303</v>
      </c>
      <c r="G7" s="153"/>
      <c r="H7" s="153" t="s">
        <v>175</v>
      </c>
      <c r="I7" s="157">
        <f>I8+I9+I10+I11+I12+I13+I14+I15+I16+I17+I18</f>
        <v>4.24</v>
      </c>
      <c r="J7" s="149"/>
      <c r="K7" s="148"/>
      <c r="L7" s="148"/>
    </row>
    <row r="8" s="143" customFormat="1" ht="17.25" customHeight="1" spans="1:12">
      <c r="A8" s="156">
        <v>301</v>
      </c>
      <c r="B8" s="153" t="s">
        <v>176</v>
      </c>
      <c r="C8" s="153" t="s">
        <v>177</v>
      </c>
      <c r="D8" s="157">
        <v>177.43</v>
      </c>
      <c r="E8" s="153"/>
      <c r="F8" s="156">
        <v>303</v>
      </c>
      <c r="G8" s="153" t="s">
        <v>176</v>
      </c>
      <c r="H8" s="153" t="s">
        <v>178</v>
      </c>
      <c r="I8" s="157">
        <v>0</v>
      </c>
      <c r="J8" s="149"/>
      <c r="K8" s="148"/>
      <c r="L8" s="148"/>
    </row>
    <row r="9" s="143" customFormat="1" ht="17.25" customHeight="1" spans="1:12">
      <c r="A9" s="156">
        <v>301</v>
      </c>
      <c r="B9" s="153" t="s">
        <v>179</v>
      </c>
      <c r="C9" s="153" t="s">
        <v>180</v>
      </c>
      <c r="D9" s="157">
        <v>43.18</v>
      </c>
      <c r="E9" s="153"/>
      <c r="F9" s="156">
        <v>303</v>
      </c>
      <c r="G9" s="153" t="s">
        <v>179</v>
      </c>
      <c r="H9" s="153" t="s">
        <v>181</v>
      </c>
      <c r="I9" s="157">
        <v>0</v>
      </c>
      <c r="J9" s="149"/>
      <c r="K9" s="148"/>
      <c r="L9" s="148"/>
    </row>
    <row r="10" s="143" customFormat="1" ht="17.25" customHeight="1" spans="1:12">
      <c r="A10" s="156">
        <v>301</v>
      </c>
      <c r="B10" s="153" t="s">
        <v>182</v>
      </c>
      <c r="C10" s="153" t="s">
        <v>183</v>
      </c>
      <c r="D10" s="157">
        <v>24.48</v>
      </c>
      <c r="E10" s="153"/>
      <c r="F10" s="156">
        <v>303</v>
      </c>
      <c r="G10" s="153" t="s">
        <v>182</v>
      </c>
      <c r="H10" s="153" t="s">
        <v>184</v>
      </c>
      <c r="I10" s="157">
        <v>0</v>
      </c>
      <c r="J10" s="149"/>
      <c r="K10" s="148"/>
      <c r="L10" s="148"/>
    </row>
    <row r="11" s="143" customFormat="1" ht="18.75" customHeight="1" spans="1:12">
      <c r="A11" s="156">
        <v>301</v>
      </c>
      <c r="B11" s="153" t="s">
        <v>185</v>
      </c>
      <c r="C11" s="153" t="s">
        <v>186</v>
      </c>
      <c r="D11" s="157">
        <v>0</v>
      </c>
      <c r="E11" s="153"/>
      <c r="F11" s="156">
        <v>303</v>
      </c>
      <c r="G11" s="153" t="s">
        <v>187</v>
      </c>
      <c r="H11" s="153" t="s">
        <v>188</v>
      </c>
      <c r="I11" s="157">
        <v>0</v>
      </c>
      <c r="J11" s="149"/>
      <c r="K11" s="148"/>
      <c r="L11" s="148"/>
    </row>
    <row r="12" s="143" customFormat="1" ht="17.25" customHeight="1" spans="1:12">
      <c r="A12" s="156">
        <v>301</v>
      </c>
      <c r="B12" s="153" t="s">
        <v>189</v>
      </c>
      <c r="C12" s="153" t="s">
        <v>190</v>
      </c>
      <c r="D12" s="157">
        <v>31.4</v>
      </c>
      <c r="E12" s="153"/>
      <c r="F12" s="156">
        <v>303</v>
      </c>
      <c r="G12" s="153" t="s">
        <v>191</v>
      </c>
      <c r="H12" s="153" t="s">
        <v>192</v>
      </c>
      <c r="I12" s="157">
        <v>4.24</v>
      </c>
      <c r="J12" s="149"/>
      <c r="K12" s="148"/>
      <c r="L12" s="148"/>
    </row>
    <row r="13" s="143" customFormat="1" ht="27" customHeight="1" spans="1:12">
      <c r="A13" s="156">
        <v>301</v>
      </c>
      <c r="B13" s="153" t="s">
        <v>193</v>
      </c>
      <c r="C13" s="153" t="s">
        <v>194</v>
      </c>
      <c r="D13" s="157">
        <v>35.13</v>
      </c>
      <c r="E13" s="153"/>
      <c r="F13" s="156">
        <v>303</v>
      </c>
      <c r="G13" s="153" t="s">
        <v>185</v>
      </c>
      <c r="H13" s="153" t="s">
        <v>195</v>
      </c>
      <c r="I13" s="157">
        <v>0</v>
      </c>
      <c r="J13" s="149"/>
      <c r="K13" s="148"/>
      <c r="L13" s="148"/>
    </row>
    <row r="14" s="143" customFormat="1" ht="17.25" customHeight="1" spans="1:12">
      <c r="A14" s="156">
        <v>301</v>
      </c>
      <c r="B14" s="153" t="s">
        <v>196</v>
      </c>
      <c r="C14" s="153" t="s">
        <v>197</v>
      </c>
      <c r="D14" s="157">
        <v>0</v>
      </c>
      <c r="E14" s="153"/>
      <c r="F14" s="156">
        <v>303</v>
      </c>
      <c r="G14" s="153" t="s">
        <v>189</v>
      </c>
      <c r="H14" s="153" t="s">
        <v>198</v>
      </c>
      <c r="I14" s="157">
        <v>0</v>
      </c>
      <c r="J14" s="149"/>
      <c r="K14" s="148"/>
      <c r="L14" s="148"/>
    </row>
    <row r="15" s="143" customFormat="1" ht="17.25" customHeight="1" spans="1:12">
      <c r="A15" s="156">
        <v>301</v>
      </c>
      <c r="B15" s="153" t="s">
        <v>199</v>
      </c>
      <c r="C15" s="153" t="s">
        <v>200</v>
      </c>
      <c r="D15" s="157">
        <v>17.56</v>
      </c>
      <c r="E15" s="153"/>
      <c r="F15" s="156">
        <v>303</v>
      </c>
      <c r="G15" s="153" t="s">
        <v>193</v>
      </c>
      <c r="H15" s="153" t="s">
        <v>201</v>
      </c>
      <c r="I15" s="157">
        <v>0</v>
      </c>
      <c r="J15" s="149"/>
      <c r="K15" s="148"/>
      <c r="L15" s="148"/>
    </row>
    <row r="16" s="143" customFormat="1" ht="17.25" customHeight="1" spans="1:12">
      <c r="A16" s="156">
        <v>301</v>
      </c>
      <c r="B16" s="156">
        <v>12</v>
      </c>
      <c r="C16" s="153" t="s">
        <v>202</v>
      </c>
      <c r="D16" s="157">
        <v>1.13</v>
      </c>
      <c r="E16" s="153"/>
      <c r="F16" s="156">
        <v>303</v>
      </c>
      <c r="G16" s="153" t="s">
        <v>196</v>
      </c>
      <c r="H16" s="153" t="s">
        <v>203</v>
      </c>
      <c r="I16" s="157">
        <v>0</v>
      </c>
      <c r="J16" s="149"/>
      <c r="K16" s="148"/>
      <c r="L16" s="148"/>
    </row>
    <row r="17" s="143" customFormat="1" ht="18" customHeight="1" spans="1:12">
      <c r="A17" s="156">
        <v>301</v>
      </c>
      <c r="B17" s="156">
        <v>13</v>
      </c>
      <c r="C17" s="153" t="s">
        <v>124</v>
      </c>
      <c r="D17" s="157">
        <v>26.35</v>
      </c>
      <c r="E17" s="153"/>
      <c r="F17" s="156">
        <v>303</v>
      </c>
      <c r="G17" s="153" t="s">
        <v>199</v>
      </c>
      <c r="H17" s="153" t="s">
        <v>204</v>
      </c>
      <c r="I17" s="157">
        <v>0</v>
      </c>
      <c r="J17" s="149"/>
      <c r="K17" s="148"/>
      <c r="L17" s="148"/>
    </row>
    <row r="18" s="143" customFormat="1" ht="17.25" customHeight="1" spans="1:12">
      <c r="A18" s="156">
        <v>301</v>
      </c>
      <c r="B18" s="156">
        <v>99</v>
      </c>
      <c r="C18" s="153" t="s">
        <v>205</v>
      </c>
      <c r="D18" s="157">
        <v>0</v>
      </c>
      <c r="E18" s="153"/>
      <c r="F18" s="156">
        <v>303</v>
      </c>
      <c r="G18" s="153" t="s">
        <v>206</v>
      </c>
      <c r="H18" s="153" t="s">
        <v>207</v>
      </c>
      <c r="I18" s="157">
        <v>0</v>
      </c>
      <c r="J18" s="149"/>
      <c r="K18" s="148"/>
      <c r="L18" s="148"/>
    </row>
    <row r="19" s="143" customFormat="1" ht="16.5" customHeight="1" spans="1:12">
      <c r="A19" s="156">
        <v>302</v>
      </c>
      <c r="B19" s="153"/>
      <c r="C19" s="153" t="s">
        <v>208</v>
      </c>
      <c r="D19" s="157">
        <v>11.09</v>
      </c>
      <c r="E19" s="153"/>
      <c r="F19" s="156"/>
      <c r="G19" s="156"/>
      <c r="H19" s="153"/>
      <c r="I19" s="164"/>
      <c r="J19" s="149"/>
      <c r="K19" s="148"/>
      <c r="L19" s="148"/>
    </row>
    <row r="20" s="143" customFormat="1" ht="17.25" customHeight="1" spans="1:12">
      <c r="A20" s="156">
        <v>302</v>
      </c>
      <c r="B20" s="153" t="s">
        <v>176</v>
      </c>
      <c r="C20" s="153" t="s">
        <v>209</v>
      </c>
      <c r="D20" s="157">
        <v>5.88</v>
      </c>
      <c r="E20" s="153"/>
      <c r="F20" s="156"/>
      <c r="G20" s="156"/>
      <c r="H20" s="153"/>
      <c r="I20" s="164"/>
      <c r="J20" s="149"/>
      <c r="K20" s="148"/>
      <c r="L20" s="148"/>
    </row>
    <row r="21" s="143" customFormat="1" ht="17.25" customHeight="1" spans="1:12">
      <c r="A21" s="156">
        <v>302</v>
      </c>
      <c r="B21" s="153" t="s">
        <v>179</v>
      </c>
      <c r="C21" s="153" t="s">
        <v>210</v>
      </c>
      <c r="D21" s="157">
        <v>0</v>
      </c>
      <c r="E21" s="153"/>
      <c r="F21" s="156"/>
      <c r="G21" s="156"/>
      <c r="H21" s="153"/>
      <c r="I21" s="164"/>
      <c r="J21" s="149"/>
      <c r="K21" s="148"/>
      <c r="L21" s="148"/>
    </row>
    <row r="22" s="143" customFormat="1" ht="17.25" customHeight="1" spans="1:12">
      <c r="A22" s="156">
        <v>302</v>
      </c>
      <c r="B22" s="153" t="s">
        <v>182</v>
      </c>
      <c r="C22" s="153" t="s">
        <v>211</v>
      </c>
      <c r="D22" s="157">
        <v>0</v>
      </c>
      <c r="E22" s="153"/>
      <c r="F22" s="156"/>
      <c r="G22" s="156"/>
      <c r="H22" s="153"/>
      <c r="I22" s="164"/>
      <c r="J22" s="149"/>
      <c r="K22" s="148"/>
      <c r="L22" s="148"/>
    </row>
    <row r="23" s="143" customFormat="1" ht="17.25" customHeight="1" spans="1:12">
      <c r="A23" s="156">
        <v>302</v>
      </c>
      <c r="B23" s="153" t="s">
        <v>187</v>
      </c>
      <c r="C23" s="153" t="s">
        <v>212</v>
      </c>
      <c r="D23" s="157">
        <v>0</v>
      </c>
      <c r="E23" s="153"/>
      <c r="F23" s="156"/>
      <c r="G23" s="156"/>
      <c r="H23" s="153"/>
      <c r="I23" s="164"/>
      <c r="J23" s="149"/>
      <c r="K23" s="148"/>
      <c r="L23" s="148"/>
    </row>
    <row r="24" s="143" customFormat="1" ht="17.25" customHeight="1" spans="1:12">
      <c r="A24" s="156">
        <v>302</v>
      </c>
      <c r="B24" s="153" t="s">
        <v>191</v>
      </c>
      <c r="C24" s="153" t="s">
        <v>213</v>
      </c>
      <c r="D24" s="157">
        <v>0</v>
      </c>
      <c r="E24" s="153"/>
      <c r="F24" s="156"/>
      <c r="G24" s="156"/>
      <c r="H24" s="153"/>
      <c r="I24" s="164"/>
      <c r="J24" s="149"/>
      <c r="K24" s="148"/>
      <c r="L24" s="148"/>
    </row>
    <row r="25" s="143" customFormat="1" ht="16.5" customHeight="1" spans="1:12">
      <c r="A25" s="156">
        <v>302</v>
      </c>
      <c r="B25" s="153" t="s">
        <v>185</v>
      </c>
      <c r="C25" s="153" t="s">
        <v>214</v>
      </c>
      <c r="D25" s="157">
        <v>0</v>
      </c>
      <c r="E25" s="153"/>
      <c r="F25" s="156"/>
      <c r="G25" s="156"/>
      <c r="H25" s="153"/>
      <c r="I25" s="164"/>
      <c r="J25" s="149"/>
      <c r="K25" s="148"/>
      <c r="L25" s="148"/>
    </row>
    <row r="26" s="143" customFormat="1" ht="16.5" customHeight="1" spans="1:12">
      <c r="A26" s="156">
        <v>302</v>
      </c>
      <c r="B26" s="153" t="s">
        <v>189</v>
      </c>
      <c r="C26" s="153" t="s">
        <v>215</v>
      </c>
      <c r="D26" s="157">
        <v>0</v>
      </c>
      <c r="E26" s="153"/>
      <c r="F26" s="156"/>
      <c r="G26" s="156"/>
      <c r="H26" s="153"/>
      <c r="I26" s="164"/>
      <c r="J26" s="149"/>
      <c r="K26" s="148"/>
      <c r="L26" s="148"/>
    </row>
    <row r="27" s="143" customFormat="1" ht="17.25" customHeight="1" spans="1:12">
      <c r="A27" s="158">
        <v>302</v>
      </c>
      <c r="B27" s="146" t="s">
        <v>193</v>
      </c>
      <c r="C27" s="146" t="s">
        <v>216</v>
      </c>
      <c r="D27" s="157">
        <v>0</v>
      </c>
      <c r="E27" s="153"/>
      <c r="F27" s="156"/>
      <c r="G27" s="153"/>
      <c r="H27" s="153"/>
      <c r="I27" s="164"/>
      <c r="J27" s="149"/>
      <c r="K27" s="148"/>
      <c r="L27" s="148"/>
    </row>
    <row r="28" s="143" customFormat="1" ht="17.25" customHeight="1" spans="1:12">
      <c r="A28" s="156">
        <v>302</v>
      </c>
      <c r="B28" s="153" t="s">
        <v>196</v>
      </c>
      <c r="C28" s="153" t="s">
        <v>217</v>
      </c>
      <c r="D28" s="157">
        <v>0</v>
      </c>
      <c r="E28" s="153"/>
      <c r="F28" s="156"/>
      <c r="G28" s="153"/>
      <c r="H28" s="153"/>
      <c r="I28" s="164"/>
      <c r="J28" s="149"/>
      <c r="K28" s="148"/>
      <c r="L28" s="148"/>
    </row>
    <row r="29" s="143" customFormat="1" ht="17.25" customHeight="1" spans="1:12">
      <c r="A29" s="156">
        <v>302</v>
      </c>
      <c r="B29" s="156">
        <v>11</v>
      </c>
      <c r="C29" s="153" t="s">
        <v>218</v>
      </c>
      <c r="D29" s="157">
        <v>0</v>
      </c>
      <c r="E29" s="153"/>
      <c r="F29" s="156"/>
      <c r="G29" s="153"/>
      <c r="H29" s="153"/>
      <c r="I29" s="164"/>
      <c r="J29" s="149"/>
      <c r="K29" s="148"/>
      <c r="L29" s="148"/>
    </row>
    <row r="30" s="143" customFormat="1" ht="17.25" customHeight="1" spans="1:12">
      <c r="A30" s="156">
        <v>302</v>
      </c>
      <c r="B30" s="156">
        <v>12</v>
      </c>
      <c r="C30" s="153" t="s">
        <v>219</v>
      </c>
      <c r="D30" s="157">
        <v>0</v>
      </c>
      <c r="E30" s="153"/>
      <c r="F30" s="156"/>
      <c r="G30" s="153"/>
      <c r="H30" s="153"/>
      <c r="I30" s="164"/>
      <c r="J30" s="149"/>
      <c r="K30" s="148"/>
      <c r="L30" s="148"/>
    </row>
    <row r="31" s="143" customFormat="1" ht="18" customHeight="1" spans="1:12">
      <c r="A31" s="156">
        <v>302</v>
      </c>
      <c r="B31" s="156">
        <v>13</v>
      </c>
      <c r="C31" s="153" t="s">
        <v>220</v>
      </c>
      <c r="D31" s="157">
        <v>0</v>
      </c>
      <c r="E31" s="153"/>
      <c r="F31" s="156"/>
      <c r="G31" s="153"/>
      <c r="H31" s="153"/>
      <c r="I31" s="164"/>
      <c r="J31" s="149"/>
      <c r="K31" s="148"/>
      <c r="L31" s="148"/>
    </row>
    <row r="32" s="143" customFormat="1" ht="17.25" customHeight="1" spans="1:12">
      <c r="A32" s="156">
        <v>302</v>
      </c>
      <c r="B32" s="156">
        <v>14</v>
      </c>
      <c r="C32" s="153" t="s">
        <v>221</v>
      </c>
      <c r="D32" s="157">
        <v>0</v>
      </c>
      <c r="E32" s="153"/>
      <c r="F32" s="156"/>
      <c r="G32" s="153"/>
      <c r="H32" s="153"/>
      <c r="I32" s="164"/>
      <c r="J32" s="149"/>
      <c r="K32" s="148"/>
      <c r="L32" s="148"/>
    </row>
    <row r="33" s="143" customFormat="1" ht="17.25" customHeight="1" spans="1:12">
      <c r="A33" s="156">
        <v>302</v>
      </c>
      <c r="B33" s="156">
        <v>15</v>
      </c>
      <c r="C33" s="153" t="s">
        <v>222</v>
      </c>
      <c r="D33" s="157">
        <v>0</v>
      </c>
      <c r="E33" s="153"/>
      <c r="F33" s="156"/>
      <c r="G33" s="153"/>
      <c r="H33" s="153"/>
      <c r="I33" s="164"/>
      <c r="J33" s="149"/>
      <c r="K33" s="148"/>
      <c r="L33" s="148"/>
    </row>
    <row r="34" s="143" customFormat="1" ht="17.25" customHeight="1" spans="1:12">
      <c r="A34" s="156">
        <v>302</v>
      </c>
      <c r="B34" s="156">
        <v>16</v>
      </c>
      <c r="C34" s="153" t="s">
        <v>223</v>
      </c>
      <c r="D34" s="157">
        <v>0</v>
      </c>
      <c r="E34" s="153"/>
      <c r="F34" s="156"/>
      <c r="G34" s="153"/>
      <c r="H34" s="153"/>
      <c r="I34" s="164"/>
      <c r="J34" s="149"/>
      <c r="K34" s="148"/>
      <c r="L34" s="148"/>
    </row>
    <row r="35" s="143" customFormat="1" ht="17.25" customHeight="1" spans="1:12">
      <c r="A35" s="156">
        <v>302</v>
      </c>
      <c r="B35" s="156">
        <v>17</v>
      </c>
      <c r="C35" s="153" t="s">
        <v>224</v>
      </c>
      <c r="D35" s="157">
        <v>0</v>
      </c>
      <c r="E35" s="153"/>
      <c r="F35" s="156"/>
      <c r="G35" s="156"/>
      <c r="H35" s="153"/>
      <c r="I35" s="164"/>
      <c r="J35" s="149"/>
      <c r="K35" s="148"/>
      <c r="L35" s="148"/>
    </row>
    <row r="36" s="143" customFormat="1" ht="17.25" customHeight="1" spans="1:12">
      <c r="A36" s="156">
        <v>302</v>
      </c>
      <c r="B36" s="156">
        <v>18</v>
      </c>
      <c r="C36" s="153" t="s">
        <v>225</v>
      </c>
      <c r="D36" s="157">
        <v>0</v>
      </c>
      <c r="E36" s="153"/>
      <c r="F36" s="156"/>
      <c r="G36" s="156"/>
      <c r="H36" s="153"/>
      <c r="I36" s="164"/>
      <c r="J36" s="149"/>
      <c r="K36" s="148"/>
      <c r="L36" s="148"/>
    </row>
    <row r="37" s="143" customFormat="1" ht="17.25" customHeight="1" spans="1:12">
      <c r="A37" s="156">
        <v>302</v>
      </c>
      <c r="B37" s="156">
        <v>24</v>
      </c>
      <c r="C37" s="153" t="s">
        <v>226</v>
      </c>
      <c r="D37" s="157">
        <v>0</v>
      </c>
      <c r="E37" s="153"/>
      <c r="F37" s="156"/>
      <c r="G37" s="156"/>
      <c r="H37" s="153"/>
      <c r="I37" s="164"/>
      <c r="J37" s="149"/>
      <c r="K37" s="148"/>
      <c r="L37" s="148"/>
    </row>
    <row r="38" s="143" customFormat="1" ht="17.25" customHeight="1" spans="1:12">
      <c r="A38" s="156">
        <v>302</v>
      </c>
      <c r="B38" s="156">
        <v>25</v>
      </c>
      <c r="C38" s="153" t="s">
        <v>227</v>
      </c>
      <c r="D38" s="157">
        <v>0</v>
      </c>
      <c r="E38" s="153"/>
      <c r="F38" s="156"/>
      <c r="G38" s="156"/>
      <c r="H38" s="153"/>
      <c r="I38" s="164"/>
      <c r="J38" s="149"/>
      <c r="K38" s="148"/>
      <c r="L38" s="148"/>
    </row>
    <row r="39" s="143" customFormat="1" ht="17.25" customHeight="1" spans="1:12">
      <c r="A39" s="156">
        <v>302</v>
      </c>
      <c r="B39" s="156">
        <v>26</v>
      </c>
      <c r="C39" s="153" t="s">
        <v>228</v>
      </c>
      <c r="D39" s="157">
        <v>0</v>
      </c>
      <c r="E39" s="153"/>
      <c r="F39" s="156"/>
      <c r="G39" s="156"/>
      <c r="H39" s="153"/>
      <c r="I39" s="164"/>
      <c r="J39" s="149"/>
      <c r="K39" s="148"/>
      <c r="L39" s="148"/>
    </row>
    <row r="40" s="143" customFormat="1" ht="17.25" customHeight="1" spans="1:12">
      <c r="A40" s="156">
        <v>302</v>
      </c>
      <c r="B40" s="156">
        <v>27</v>
      </c>
      <c r="C40" s="153" t="s">
        <v>229</v>
      </c>
      <c r="D40" s="157">
        <v>0</v>
      </c>
      <c r="E40" s="153"/>
      <c r="F40" s="156"/>
      <c r="G40" s="156"/>
      <c r="H40" s="153"/>
      <c r="I40" s="164"/>
      <c r="J40" s="149"/>
      <c r="K40" s="148"/>
      <c r="L40" s="148"/>
    </row>
    <row r="41" s="143" customFormat="1" ht="17.25" customHeight="1" spans="1:12">
      <c r="A41" s="156">
        <v>302</v>
      </c>
      <c r="B41" s="156">
        <v>28</v>
      </c>
      <c r="C41" s="153" t="s">
        <v>230</v>
      </c>
      <c r="D41" s="157">
        <v>0</v>
      </c>
      <c r="E41" s="153"/>
      <c r="F41" s="156"/>
      <c r="G41" s="156"/>
      <c r="H41" s="153"/>
      <c r="I41" s="164"/>
      <c r="J41" s="149"/>
      <c r="K41" s="148"/>
      <c r="L41" s="148"/>
    </row>
    <row r="42" s="143" customFormat="1" ht="17.25" customHeight="1" spans="1:12">
      <c r="A42" s="156">
        <v>302</v>
      </c>
      <c r="B42" s="156">
        <v>29</v>
      </c>
      <c r="C42" s="153" t="s">
        <v>231</v>
      </c>
      <c r="D42" s="159">
        <v>5.21</v>
      </c>
      <c r="E42" s="153"/>
      <c r="F42" s="153"/>
      <c r="G42" s="153"/>
      <c r="H42" s="153"/>
      <c r="I42" s="164"/>
      <c r="J42" s="149"/>
      <c r="K42" s="148"/>
      <c r="L42" s="148"/>
    </row>
    <row r="43" s="143" customFormat="1" ht="17.25" customHeight="1" spans="1:12">
      <c r="A43" s="156">
        <v>302</v>
      </c>
      <c r="B43" s="156">
        <v>31</v>
      </c>
      <c r="C43" s="153" t="s">
        <v>232</v>
      </c>
      <c r="D43" s="157">
        <v>0</v>
      </c>
      <c r="E43" s="153"/>
      <c r="F43" s="153"/>
      <c r="G43" s="153"/>
      <c r="H43" s="153"/>
      <c r="I43" s="164"/>
      <c r="J43" s="149"/>
      <c r="K43" s="148"/>
      <c r="L43" s="148"/>
    </row>
    <row r="44" s="143" customFormat="1" ht="17.25" customHeight="1" spans="1:12">
      <c r="A44" s="156">
        <v>302</v>
      </c>
      <c r="B44" s="156">
        <v>39</v>
      </c>
      <c r="C44" s="153" t="s">
        <v>233</v>
      </c>
      <c r="D44" s="157">
        <v>0</v>
      </c>
      <c r="E44" s="153"/>
      <c r="F44" s="153"/>
      <c r="G44" s="153"/>
      <c r="H44" s="153"/>
      <c r="I44" s="164"/>
      <c r="J44" s="149"/>
      <c r="K44" s="148"/>
      <c r="L44" s="148"/>
    </row>
    <row r="45" s="143" customFormat="1" ht="17.25" customHeight="1" spans="1:12">
      <c r="A45" s="156">
        <v>302</v>
      </c>
      <c r="B45" s="156">
        <v>40</v>
      </c>
      <c r="C45" s="153" t="s">
        <v>234</v>
      </c>
      <c r="D45" s="157">
        <v>0</v>
      </c>
      <c r="E45" s="153"/>
      <c r="F45" s="153"/>
      <c r="G45" s="153"/>
      <c r="H45" s="153"/>
      <c r="I45" s="164"/>
      <c r="J45" s="149"/>
      <c r="K45" s="148"/>
      <c r="L45" s="148"/>
    </row>
    <row r="46" s="143" customFormat="1" ht="17.25" customHeight="1" spans="1:12">
      <c r="A46" s="156">
        <v>302</v>
      </c>
      <c r="B46" s="156">
        <v>99</v>
      </c>
      <c r="C46" s="153" t="s">
        <v>235</v>
      </c>
      <c r="D46" s="157">
        <v>0</v>
      </c>
      <c r="E46" s="153"/>
      <c r="F46" s="153"/>
      <c r="G46" s="153"/>
      <c r="H46" s="153"/>
      <c r="I46" s="164"/>
      <c r="J46" s="149"/>
      <c r="K46" s="148"/>
      <c r="L46" s="148"/>
    </row>
    <row r="47" s="143" customFormat="1" ht="17.25" customHeight="1" spans="1:12">
      <c r="A47" s="156">
        <v>302</v>
      </c>
      <c r="B47" s="156">
        <v>100</v>
      </c>
      <c r="C47" s="153" t="s">
        <v>236</v>
      </c>
      <c r="D47" s="157">
        <v>0</v>
      </c>
      <c r="E47" s="153"/>
      <c r="F47" s="153"/>
      <c r="G47" s="153"/>
      <c r="H47" s="153" t="s">
        <v>237</v>
      </c>
      <c r="I47" s="157">
        <f>D7+D19+I7</f>
        <v>371.99</v>
      </c>
      <c r="J47" s="149"/>
      <c r="K47" s="148"/>
      <c r="L47" s="148"/>
    </row>
    <row r="48" ht="7.5" customHeight="1" spans="1:12">
      <c r="A48" s="160"/>
      <c r="B48" s="160"/>
      <c r="C48" s="160"/>
      <c r="D48" s="160"/>
      <c r="E48" s="160"/>
      <c r="F48" s="160"/>
      <c r="G48" s="160"/>
      <c r="H48" s="161"/>
      <c r="I48" s="160"/>
      <c r="J48" s="163"/>
      <c r="K48" s="139"/>
      <c r="L48" s="139"/>
    </row>
    <row r="49" ht="7.5" customHeight="1" spans="1:12">
      <c r="A49" s="139"/>
      <c r="B49" s="139"/>
      <c r="C49" s="139"/>
      <c r="D49" s="139"/>
      <c r="E49" s="139"/>
      <c r="F49" s="139"/>
      <c r="G49" s="139"/>
      <c r="H49" s="139"/>
      <c r="I49" s="139"/>
      <c r="J49" s="139"/>
      <c r="K49" s="139"/>
      <c r="L49" s="139"/>
    </row>
  </sheetData>
  <mergeCells count="8">
    <mergeCell ref="A2:I2"/>
    <mergeCell ref="A3:C3"/>
    <mergeCell ref="A4:B4"/>
    <mergeCell ref="F4:G4"/>
    <mergeCell ref="C4:C5"/>
    <mergeCell ref="D4:D5"/>
    <mergeCell ref="H4:H5"/>
    <mergeCell ref="I4:I5"/>
  </mergeCells>
  <pageMargins left="0.751388888888889" right="0.751388888888889" top="0.267361111111111" bottom="0.267361111111111"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2" sqref="A2:H2"/>
    </sheetView>
  </sheetViews>
  <sheetFormatPr defaultColWidth="10" defaultRowHeight="13.5"/>
  <cols>
    <col min="1" max="1" width="10.25" customWidth="1"/>
    <col min="2" max="2" width="17.125" customWidth="1"/>
    <col min="3" max="3" width="19.5" customWidth="1"/>
    <col min="4" max="4" width="18.25" customWidth="1"/>
    <col min="5" max="5" width="15.25" customWidth="1"/>
    <col min="6" max="6" width="16.5" customWidth="1"/>
    <col min="7" max="7" width="17.5" customWidth="1"/>
    <col min="8" max="8" width="18.125" customWidth="1"/>
  </cols>
  <sheetData>
    <row r="1" spans="8:8">
      <c r="H1" t="s">
        <v>238</v>
      </c>
    </row>
    <row r="2" s="124" customFormat="1" ht="39.75" customHeight="1" spans="1:10">
      <c r="A2" s="126" t="s">
        <v>18</v>
      </c>
      <c r="B2" s="126"/>
      <c r="C2" s="126"/>
      <c r="D2" s="126"/>
      <c r="E2" s="126"/>
      <c r="F2" s="126"/>
      <c r="G2" s="126"/>
      <c r="H2" s="126"/>
      <c r="I2" s="139"/>
      <c r="J2" s="139"/>
    </row>
    <row r="3" s="143" customFormat="1" ht="34.5" customHeight="1" spans="1:10">
      <c r="A3" s="127"/>
      <c r="B3" s="127"/>
      <c r="C3" s="127"/>
      <c r="D3" s="127"/>
      <c r="E3" s="127"/>
      <c r="F3" s="127"/>
      <c r="G3" s="127"/>
      <c r="H3" s="141" t="s">
        <v>23</v>
      </c>
      <c r="I3" s="148"/>
      <c r="J3" s="148"/>
    </row>
    <row r="4" s="143" customFormat="1" ht="21.75" customHeight="1" spans="1:10">
      <c r="A4" s="131" t="s">
        <v>239</v>
      </c>
      <c r="B4" s="131" t="s">
        <v>75</v>
      </c>
      <c r="C4" s="131" t="s">
        <v>240</v>
      </c>
      <c r="D4" s="131" t="s">
        <v>241</v>
      </c>
      <c r="E4" s="131"/>
      <c r="F4" s="131"/>
      <c r="G4" s="131"/>
      <c r="H4" s="131"/>
      <c r="I4" s="149"/>
      <c r="J4" s="148"/>
    </row>
    <row r="5" s="143" customFormat="1" ht="21" customHeight="1" spans="1:10">
      <c r="A5" s="131"/>
      <c r="B5" s="131"/>
      <c r="C5" s="131"/>
      <c r="D5" s="131" t="s">
        <v>78</v>
      </c>
      <c r="E5" s="131" t="s">
        <v>219</v>
      </c>
      <c r="F5" s="131" t="s">
        <v>224</v>
      </c>
      <c r="G5" s="131" t="s">
        <v>242</v>
      </c>
      <c r="H5" s="131"/>
      <c r="I5" s="149"/>
      <c r="J5" s="148"/>
    </row>
    <row r="6" s="143" customFormat="1" ht="53.1" customHeight="1" spans="1:10">
      <c r="A6" s="131"/>
      <c r="B6" s="131"/>
      <c r="C6" s="131"/>
      <c r="D6" s="131"/>
      <c r="E6" s="131"/>
      <c r="F6" s="131"/>
      <c r="G6" s="131" t="s">
        <v>232</v>
      </c>
      <c r="H6" s="131" t="s">
        <v>243</v>
      </c>
      <c r="I6" s="149"/>
      <c r="J6" s="148"/>
    </row>
    <row r="7" s="143" customFormat="1" ht="33" customHeight="1" spans="1:10">
      <c r="A7" s="144">
        <v>1</v>
      </c>
      <c r="B7" s="144">
        <v>2</v>
      </c>
      <c r="C7" s="144">
        <v>3</v>
      </c>
      <c r="D7" s="144">
        <v>4</v>
      </c>
      <c r="E7" s="144">
        <v>5</v>
      </c>
      <c r="F7" s="144">
        <v>6</v>
      </c>
      <c r="G7" s="144">
        <v>7</v>
      </c>
      <c r="H7" s="144">
        <v>8</v>
      </c>
      <c r="I7" s="149"/>
      <c r="J7" s="148"/>
    </row>
    <row r="8" s="143" customFormat="1" ht="33" customHeight="1" spans="1:10">
      <c r="A8" s="131" t="s">
        <v>78</v>
      </c>
      <c r="B8" s="131"/>
      <c r="C8" s="131"/>
      <c r="D8" s="145">
        <v>0</v>
      </c>
      <c r="E8" s="145">
        <v>0</v>
      </c>
      <c r="F8" s="145">
        <v>0</v>
      </c>
      <c r="G8" s="145">
        <v>0</v>
      </c>
      <c r="H8" s="145">
        <v>0</v>
      </c>
      <c r="I8" s="149"/>
      <c r="J8" s="148"/>
    </row>
    <row r="9" s="143" customFormat="1" ht="33" customHeight="1" spans="1:10">
      <c r="A9" s="146" t="s">
        <v>164</v>
      </c>
      <c r="B9" s="146"/>
      <c r="C9" s="146"/>
      <c r="D9" s="145">
        <v>0</v>
      </c>
      <c r="E9" s="145">
        <v>0</v>
      </c>
      <c r="F9" s="145">
        <v>0</v>
      </c>
      <c r="G9" s="145">
        <v>0</v>
      </c>
      <c r="H9" s="145">
        <v>0</v>
      </c>
      <c r="I9" s="149"/>
      <c r="J9" s="148"/>
    </row>
    <row r="10" s="143" customFormat="1" ht="33" customHeight="1" spans="1:10">
      <c r="A10" s="146">
        <v>401001</v>
      </c>
      <c r="B10" s="146" t="s">
        <v>2</v>
      </c>
      <c r="C10" s="146" t="s">
        <v>224</v>
      </c>
      <c r="D10" s="145">
        <v>0</v>
      </c>
      <c r="E10" s="145">
        <v>0</v>
      </c>
      <c r="F10" s="145">
        <v>0</v>
      </c>
      <c r="G10" s="145">
        <v>0</v>
      </c>
      <c r="H10" s="145">
        <v>0</v>
      </c>
      <c r="I10" s="149"/>
      <c r="J10" s="148"/>
    </row>
    <row r="11" s="143" customFormat="1" ht="35" customHeight="1" spans="1:10">
      <c r="A11" s="146"/>
      <c r="B11" s="146" t="s">
        <v>2</v>
      </c>
      <c r="C11" s="146" t="s">
        <v>232</v>
      </c>
      <c r="D11" s="145">
        <v>0</v>
      </c>
      <c r="E11" s="145">
        <v>0</v>
      </c>
      <c r="F11" s="145">
        <v>0</v>
      </c>
      <c r="G11" s="145">
        <v>0</v>
      </c>
      <c r="H11" s="145">
        <v>0</v>
      </c>
      <c r="I11" s="149"/>
      <c r="J11" s="148"/>
    </row>
    <row r="12" ht="65" customHeight="1" spans="1:8">
      <c r="A12" s="147" t="s">
        <v>244</v>
      </c>
      <c r="B12" s="147"/>
      <c r="C12" s="147"/>
      <c r="D12" s="147"/>
      <c r="E12" s="147"/>
      <c r="F12" s="147"/>
      <c r="G12" s="147"/>
      <c r="H12" s="147"/>
    </row>
  </sheetData>
  <mergeCells count="12">
    <mergeCell ref="A2:G2"/>
    <mergeCell ref="D4:H4"/>
    <mergeCell ref="G5:H5"/>
    <mergeCell ref="A8:C8"/>
    <mergeCell ref="A12:H12"/>
    <mergeCell ref="A4:A6"/>
    <mergeCell ref="A10:A11"/>
    <mergeCell ref="B4:B6"/>
    <mergeCell ref="C4:C6"/>
    <mergeCell ref="D5:D6"/>
    <mergeCell ref="E5:E6"/>
    <mergeCell ref="F5:F6"/>
  </mergeCells>
  <pageMargins left="0.751388888888889" right="0.751388888888889" top="0.271527777777778" bottom="0.271527777777778" header="0" footer="0"/>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opLeftCell="A5" workbookViewId="0">
      <selection activeCell="P5" sqref="P5"/>
    </sheetView>
  </sheetViews>
  <sheetFormatPr defaultColWidth="10" defaultRowHeight="13.5" outlineLevelRow="6"/>
  <cols>
    <col min="1" max="3" width="4.125" customWidth="1"/>
    <col min="4" max="4" width="6.125" customWidth="1"/>
    <col min="5" max="5" width="20.5" customWidth="1"/>
    <col min="6" max="15" width="9.75" customWidth="1"/>
  </cols>
  <sheetData>
    <row r="1" ht="17" customHeight="1" spans="1:14">
      <c r="A1" s="125"/>
      <c r="B1" s="125"/>
      <c r="C1" s="125"/>
      <c r="D1" s="125"/>
      <c r="E1" s="125"/>
      <c r="F1" s="125"/>
      <c r="G1" s="125"/>
      <c r="H1" s="125"/>
      <c r="I1" s="125"/>
      <c r="J1" s="125"/>
      <c r="K1" s="125"/>
      <c r="L1" s="125"/>
      <c r="M1" s="125"/>
      <c r="N1" t="s">
        <v>19</v>
      </c>
    </row>
    <row r="2" s="124" customFormat="1" ht="29.25" customHeight="1" spans="1:16">
      <c r="A2" s="126" t="s">
        <v>245</v>
      </c>
      <c r="B2" s="126"/>
      <c r="C2" s="126"/>
      <c r="D2" s="126"/>
      <c r="E2" s="126"/>
      <c r="F2" s="126"/>
      <c r="G2" s="126"/>
      <c r="H2" s="126"/>
      <c r="I2" s="126"/>
      <c r="J2" s="126"/>
      <c r="K2" s="126"/>
      <c r="L2" s="126"/>
      <c r="M2" s="126"/>
      <c r="N2" s="126"/>
      <c r="O2" s="139"/>
      <c r="P2" s="139"/>
    </row>
    <row r="3" s="124" customFormat="1" ht="33" customHeight="1" spans="1:16">
      <c r="A3" s="127"/>
      <c r="B3" s="127"/>
      <c r="C3" s="127"/>
      <c r="D3" s="127"/>
      <c r="E3" s="127"/>
      <c r="F3" s="127"/>
      <c r="G3" s="127"/>
      <c r="H3" s="127"/>
      <c r="I3" s="140"/>
      <c r="J3" s="140"/>
      <c r="K3" s="140"/>
      <c r="L3" s="141"/>
      <c r="M3" s="141"/>
      <c r="N3" s="141" t="s">
        <v>23</v>
      </c>
      <c r="O3" s="139"/>
      <c r="P3" s="139"/>
    </row>
    <row r="4" s="124" customFormat="1" ht="22" customHeight="1" spans="1:16">
      <c r="A4" s="128" t="s">
        <v>89</v>
      </c>
      <c r="B4" s="129"/>
      <c r="C4" s="130"/>
      <c r="D4" s="131" t="s">
        <v>246</v>
      </c>
      <c r="E4" s="131" t="s">
        <v>75</v>
      </c>
      <c r="F4" s="131" t="s">
        <v>247</v>
      </c>
      <c r="G4" s="131" t="s">
        <v>76</v>
      </c>
      <c r="H4" s="128" t="s">
        <v>91</v>
      </c>
      <c r="I4" s="129"/>
      <c r="J4" s="130"/>
      <c r="K4" s="128" t="s">
        <v>92</v>
      </c>
      <c r="L4" s="129"/>
      <c r="M4" s="129"/>
      <c r="N4" s="130"/>
      <c r="O4" s="142"/>
      <c r="P4" s="139"/>
    </row>
    <row r="5" s="124" customFormat="1" ht="72" customHeight="1" spans="1:16">
      <c r="A5" s="131" t="s">
        <v>172</v>
      </c>
      <c r="B5" s="132" t="s">
        <v>173</v>
      </c>
      <c r="C5" s="132" t="s">
        <v>248</v>
      </c>
      <c r="D5" s="132"/>
      <c r="E5" s="132"/>
      <c r="F5" s="132"/>
      <c r="G5" s="131"/>
      <c r="H5" s="131" t="s">
        <v>249</v>
      </c>
      <c r="I5" s="131" t="s">
        <v>250</v>
      </c>
      <c r="J5" s="131" t="s">
        <v>251</v>
      </c>
      <c r="K5" s="131" t="s">
        <v>252</v>
      </c>
      <c r="L5" s="131" t="s">
        <v>253</v>
      </c>
      <c r="M5" s="131" t="s">
        <v>254</v>
      </c>
      <c r="N5" s="131" t="s">
        <v>255</v>
      </c>
      <c r="O5" s="142"/>
      <c r="P5" s="139"/>
    </row>
    <row r="6" s="124" customFormat="1" ht="53" customHeight="1" spans="1:16">
      <c r="A6" s="133" t="s">
        <v>78</v>
      </c>
      <c r="B6" s="134"/>
      <c r="C6" s="134"/>
      <c r="D6" s="134">
        <v>401001</v>
      </c>
      <c r="E6" s="134" t="s">
        <v>2</v>
      </c>
      <c r="F6" s="134"/>
      <c r="G6" s="135">
        <v>0</v>
      </c>
      <c r="H6" s="136">
        <v>0</v>
      </c>
      <c r="I6" s="136">
        <v>0</v>
      </c>
      <c r="J6" s="136">
        <v>0</v>
      </c>
      <c r="K6" s="136">
        <v>0</v>
      </c>
      <c r="L6" s="136">
        <v>0</v>
      </c>
      <c r="M6" s="136">
        <v>0</v>
      </c>
      <c r="N6" s="136">
        <v>0</v>
      </c>
      <c r="O6" s="142"/>
      <c r="P6" s="139"/>
    </row>
    <row r="7" ht="27" customHeight="1" spans="1:10">
      <c r="A7" s="137" t="s">
        <v>256</v>
      </c>
      <c r="B7" s="138"/>
      <c r="C7" s="138"/>
      <c r="D7" s="138"/>
      <c r="E7" s="138"/>
      <c r="F7" s="138"/>
      <c r="G7" s="138"/>
      <c r="H7" s="138"/>
      <c r="I7" s="138"/>
      <c r="J7" s="138"/>
    </row>
  </sheetData>
  <mergeCells count="9">
    <mergeCell ref="A1:M1"/>
    <mergeCell ref="A2:N2"/>
    <mergeCell ref="A4:C4"/>
    <mergeCell ref="H4:J4"/>
    <mergeCell ref="K4:N4"/>
    <mergeCell ref="D4:D5"/>
    <mergeCell ref="E4:E5"/>
    <mergeCell ref="F4:F5"/>
    <mergeCell ref="G4:G5"/>
  </mergeCells>
  <pageMargins left="0.751388888888889" right="0.751388888888889" top="0.267361111111111" bottom="0.267361111111111"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目录</vt:lpstr>
      <vt:lpstr>1-部门收支总体情况表</vt:lpstr>
      <vt:lpstr>2_部门收入总体情况表</vt:lpstr>
      <vt:lpstr>3_部门支出总体情况表</vt:lpstr>
      <vt:lpstr>4_财政拨款收支总体情况表</vt:lpstr>
      <vt:lpstr>5_一般公共预算支出情况表</vt:lpstr>
      <vt:lpstr>6_一般公共预算基本支出情况表 </vt:lpstr>
      <vt:lpstr>7_一般公共预算“三公”经费支出情况表</vt:lpstr>
      <vt:lpstr>8_政府性基金支出情况表</vt:lpstr>
      <vt:lpstr>9项目支出情况表</vt:lpstr>
      <vt:lpstr>10部门（单位）整体绩效目标申报表</vt:lpstr>
      <vt:lpstr>11部门预算项目绩效目标申报表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漠然</cp:lastModifiedBy>
  <dcterms:created xsi:type="dcterms:W3CDTF">2020-12-29T08:01:00Z</dcterms:created>
  <dcterms:modified xsi:type="dcterms:W3CDTF">2022-05-20T08:13:43Z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21008A14D51D479DB4078AB38D590276</vt:lpwstr>
  </property>
</Properties>
</file>