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5" activeTab="5"/>
  </bookViews>
  <sheets>
    <sheet name="1_2023年部门收支总体情况表" sheetId="1" r:id="rId1"/>
    <sheet name="2_2023年部门收入总体情况表" sheetId="2" r:id="rId2"/>
    <sheet name="3_2023年部门支出总体情况表" sheetId="3" r:id="rId3"/>
    <sheet name="4_2023年财政拨款收支总体情况表" sheetId="4" r:id="rId4"/>
    <sheet name="5_2023年一般公共预算支出情况表" sheetId="5" r:id="rId5"/>
    <sheet name="6_2023年一般公共预算基本支出情况表 " sheetId="6" r:id="rId6"/>
    <sheet name="7_2023年支出经济分类汇总表 " sheetId="11" r:id="rId7"/>
    <sheet name="8_2023年一般公共预算“三公”经费支出情况表" sheetId="7" r:id="rId8"/>
    <sheet name="9_2023年政府性基金支出情况表" sheetId="8" r:id="rId9"/>
    <sheet name="10_2023年项目支出表" sheetId="12" r:id="rId10"/>
    <sheet name="11-2023年部门（单位）整体绩效目标表" sheetId="9" r:id="rId11"/>
    <sheet name="12-2023年部门预算项目绩效目标汇总表" sheetId="10"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<sst xmlns="http://schemas.openxmlformats.org/spreadsheetml/2006/main" count="692" uniqueCount="415">
  <si>
    <t>部门收支总体情况表</t>
  </si>
  <si>
    <t>单位名称：罗山县政务服务和大数据管理局                                                                                      单位：万元</t>
  </si>
  <si>
    <t>项目</t>
  </si>
  <si>
    <t>金　额</t>
  </si>
  <si>
    <t>2023年预算</t>
  </si>
  <si>
    <t>合计</t>
  </si>
  <si>
    <t>收回财政存量资金</t>
  </si>
  <si>
    <t>一般公共预算</t>
  </si>
  <si>
    <t>政府性基金收入</t>
  </si>
  <si>
    <t>国有资本经营收入</t>
  </si>
  <si>
    <t>专户管理的教育收费</t>
  </si>
  <si>
    <t>其他各项收入</t>
  </si>
  <si>
    <t>部门结转资金</t>
  </si>
  <si>
    <t>财政拨款</t>
  </si>
  <si>
    <t>纳入预算管理的行政事业性收费</t>
  </si>
  <si>
    <t>专项收入</t>
  </si>
  <si>
    <t>国有资源有偿使用收入</t>
  </si>
  <si>
    <t>一、收回财政存量资金</t>
  </si>
  <si>
    <t>一、基本支出</t>
  </si>
  <si>
    <t>二、一般公共预算小计:</t>
  </si>
  <si>
    <t>1、工资福利支出</t>
  </si>
  <si>
    <t xml:space="preserve">   1、财政拨款</t>
  </si>
  <si>
    <t>2、对个人和家庭的补助</t>
  </si>
  <si>
    <t xml:space="preserve">   2、纳入预算管理的行政事业性收费</t>
  </si>
  <si>
    <t>3、商品和服务支出</t>
  </si>
  <si>
    <t xml:space="preserve">   3、专项收入</t>
  </si>
  <si>
    <t>二、项目支出</t>
  </si>
  <si>
    <t xml:space="preserve">   4、国有资源有偿使用收入</t>
  </si>
  <si>
    <t>1、运转类项目</t>
  </si>
  <si>
    <t>三、政府性基金收入</t>
  </si>
  <si>
    <t>2、投资类项目</t>
  </si>
  <si>
    <t>四、国有资本经营收入</t>
  </si>
  <si>
    <t>3、专项资金</t>
  </si>
  <si>
    <t>五、专户管理的教育收费</t>
  </si>
  <si>
    <t>4、债务项目支出</t>
  </si>
  <si>
    <t>六、其他各项收入</t>
  </si>
  <si>
    <t>5、其他项目支出</t>
  </si>
  <si>
    <t>本年收入合计</t>
  </si>
  <si>
    <t xml:space="preserve">  本年支出合计</t>
  </si>
  <si>
    <t>注： 报表金额单位转换时可能存在四舍五入尾数误差。</t>
  </si>
  <si>
    <t>2023年部门收入总体情况表</t>
  </si>
  <si>
    <r>
      <t>单位名称：罗山县政务服务和大数据管理局</t>
    </r>
    <r>
      <rPr>
        <sz val="12"/>
        <color rgb="FF000000"/>
        <rFont val="黑体"/>
        <charset val="134"/>
      </rPr>
      <t xml:space="preserve">                                                                           </t>
    </r>
    <r>
      <rPr>
        <sz val="12"/>
        <color rgb="FF000000"/>
        <rFont val="宋体"/>
        <charset val="134"/>
        <scheme val="minor"/>
      </rPr>
      <t>单位：万元</t>
    </r>
  </si>
  <si>
    <t>单位代码</t>
  </si>
  <si>
    <t>单位名称</t>
  </si>
  <si>
    <t>备注</t>
  </si>
  <si>
    <t>罗山县政务服务和大数据管理局</t>
  </si>
  <si>
    <t>2023年部门支出总体情况表</t>
  </si>
  <si>
    <t>单位名称：罗山县政务服务和大数据管理局                                                                                             单位：万元</t>
  </si>
  <si>
    <t>科目编码</t>
  </si>
  <si>
    <t>科目名称</t>
  </si>
  <si>
    <t>项目名称</t>
  </si>
  <si>
    <t>基本支出</t>
  </si>
  <si>
    <t>项目支出</t>
  </si>
  <si>
    <t>说明</t>
  </si>
  <si>
    <t>工资福利支出</t>
  </si>
  <si>
    <t>对个人和家庭补助支出</t>
  </si>
  <si>
    <t>商品和服务支出</t>
  </si>
  <si>
    <t>非税支出</t>
  </si>
  <si>
    <t>小计</t>
  </si>
  <si>
    <t>行政运行</t>
  </si>
  <si>
    <t>公用经费</t>
  </si>
  <si>
    <t>福利费</t>
  </si>
  <si>
    <t>基本工资</t>
  </si>
  <si>
    <t>奖金</t>
  </si>
  <si>
    <t>津贴补贴</t>
  </si>
  <si>
    <t>绩效工资</t>
  </si>
  <si>
    <t>2080505</t>
  </si>
  <si>
    <t>机关事业单位基本养老保险缴费支出</t>
  </si>
  <si>
    <t>养老保险</t>
  </si>
  <si>
    <t>2089999</t>
  </si>
  <si>
    <t>其他社会保障和就业支出</t>
  </si>
  <si>
    <t>工伤保险</t>
  </si>
  <si>
    <t>失业保险</t>
  </si>
  <si>
    <t>行政单位医疗</t>
  </si>
  <si>
    <t>医疗保险</t>
  </si>
  <si>
    <t>2210201</t>
  </si>
  <si>
    <t>住房公积金</t>
  </si>
  <si>
    <t>2023年部门财政拨款收支总体情况表</t>
  </si>
  <si>
    <t>单位名称：罗山县政务服务和大数据管理局</t>
  </si>
  <si>
    <t>单位：万元</t>
  </si>
  <si>
    <t>收  入</t>
  </si>
  <si>
    <t>支 出</t>
  </si>
  <si>
    <t>政府性基金预算</t>
  </si>
  <si>
    <t>一、一般公共预算</t>
  </si>
  <si>
    <t>一、一般公共服务</t>
  </si>
  <si>
    <t>二、政府性基金预算</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</si>
  <si>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</si>
  <si>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</si>
  <si>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</si>
  <si>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</si>
  <si>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</si>
  <si>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</si>
  <si>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</si>
  <si>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</si>
  <si>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</si>
  <si>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</si>
  <si>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</si>
  <si>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</si>
  <si>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</si>
  <si>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</si>
  <si>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</si>
  <si>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</si>
  <si>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</si>
  <si>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</si>
  <si>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</si>
  <si>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2023年一般公共预算支出情况表</t>
  </si>
  <si>
    <t>单位名称（功能科目）</t>
  </si>
  <si>
    <t>总计</t>
  </si>
  <si>
    <t>类</t>
  </si>
  <si>
    <t>款</t>
  </si>
  <si>
    <t>项</t>
  </si>
  <si>
    <t>对个人和家庭的补助</t>
  </si>
  <si>
    <t>运转类</t>
  </si>
  <si>
    <t>专项资金类</t>
  </si>
  <si>
    <t>投资类</t>
  </si>
  <si>
    <t>其他</t>
  </si>
  <si>
    <t>201</t>
  </si>
  <si>
    <t>03</t>
  </si>
  <si>
    <t>01</t>
  </si>
  <si>
    <t>208</t>
  </si>
  <si>
    <t>05</t>
  </si>
  <si>
    <t>210</t>
  </si>
  <si>
    <t>11</t>
  </si>
  <si>
    <t>221</t>
  </si>
  <si>
    <t>02</t>
  </si>
  <si>
    <t>2023年一般公共预算基本支出情况表</t>
  </si>
  <si>
    <t>经济科目编码</t>
  </si>
  <si>
    <t>一般公共预算拨款</t>
  </si>
  <si>
    <t>工资福利支出小计</t>
  </si>
  <si>
    <t>对个人和家庭的补助支出小计</t>
  </si>
  <si>
    <t xml:space="preserve">         离休费</t>
  </si>
  <si>
    <t xml:space="preserve">         退休费</t>
  </si>
  <si>
    <t xml:space="preserve">         退职（役）费</t>
  </si>
  <si>
    <t xml:space="preserve">         生活补助</t>
  </si>
  <si>
    <t>99</t>
  </si>
  <si>
    <t>商品和服务支出小计</t>
  </si>
  <si>
    <t xml:space="preserve">            基本支出总计</t>
  </si>
  <si>
    <t>支出经济分类汇总表</t>
  </si>
  <si>
    <t>部门名称：罗山县政务服务和大数据管理局</t>
  </si>
  <si>
    <t>部门预算经济分类</t>
  </si>
  <si>
    <t>政府预算经济分类</t>
  </si>
  <si>
    <t>政府性基金</t>
  </si>
  <si>
    <t>国有资本经营预算</t>
  </si>
  <si>
    <t>上年结转结余</t>
  </si>
  <si>
    <t>财政专户管理资金收入</t>
  </si>
  <si>
    <t>事业收入</t>
  </si>
  <si>
    <t>上级补助收入</t>
  </si>
  <si>
    <t>附属单位上缴收入</t>
  </si>
  <si>
    <t>事业单位经营收入</t>
  </si>
  <si>
    <t>其他收入</t>
  </si>
  <si>
    <t>其中：财政拨款</t>
  </si>
  <si>
    <t>机关事业 单位基本 养老保险 缴费</t>
  </si>
  <si>
    <t>社会保障
缴费</t>
  </si>
  <si>
    <t>工资奖金
津补贴</t>
  </si>
  <si>
    <t>其他工资 福利支出</t>
  </si>
  <si>
    <t>其他工资
福利支出</t>
  </si>
  <si>
    <t>公务接待费</t>
  </si>
  <si>
    <t>办公经费</t>
  </si>
  <si>
    <t>其他社会保障缴费</t>
  </si>
  <si>
    <t>职工基本医疗保险缴费</t>
  </si>
  <si>
    <t>2023年一般公共预算“三公”经费支出情况表</t>
  </si>
  <si>
    <t>单位编码</t>
  </si>
  <si>
    <t>2023年预算数</t>
  </si>
  <si>
    <t>因公出国（境）费用</t>
  </si>
  <si>
    <t>公务用车购置及运行费</t>
  </si>
  <si>
    <t>公务用车运行维护费</t>
  </si>
  <si>
    <t>公务车购置</t>
  </si>
  <si>
    <t>注： 1.注：按照党中央、国务院有关规定及部门预算管理有关规定， “三公 ”经费包括因公出国（境）费、公务用车购置及运行费和公务接待费。（1）因公出国（境）费，指单位工作人员公务 出国（境）的住宿费、旅费、伙食补助费、杂费、培训费等支出。（2）公务用车购置及运行费，指单位公务用车购置费及租用费、燃料费、维修费、过路过桥费、保险费、安全奖励费用等支出， 公务用车指用于履行公务的机动车辆，包括领导干部专车、 一般公务用车和执法执勤用车。（3）公务接待费，指单位按规定开支的各类公务接待（含外宾接待）支出。
2.报表金额单位转换时可能存在四舍五入尾数误差。</t>
  </si>
  <si>
    <t>2023年政府性基金预算支出情况表</t>
  </si>
  <si>
    <t>单位名称:罗山县政务服务和大数据管理局</t>
  </si>
  <si>
    <t>功能科目</t>
  </si>
  <si>
    <t>备注：我局2021年无使用政府性基金预算拨款安排的支出，故本表无数据。</t>
  </si>
  <si>
    <t>项目支出表</t>
  </si>
  <si>
    <t>类型</t>
  </si>
  <si>
    <t>项目单位</t>
  </si>
  <si>
    <t>本年拨款</t>
  </si>
  <si>
    <t>财政拨款结转结余</t>
  </si>
  <si>
    <t>财政专户管理资金</t>
  </si>
  <si>
    <t>单位资金</t>
  </si>
  <si>
    <t>业务类</t>
  </si>
  <si>
    <t>行政服务中心工作经费</t>
  </si>
  <si>
    <t>人员经费</t>
  </si>
  <si>
    <t>政府购岗工资人员经费</t>
  </si>
  <si>
    <t>专项经费</t>
  </si>
  <si>
    <t>公共资源交易中心专项经费</t>
  </si>
  <si>
    <t>租赁费</t>
  </si>
  <si>
    <t>电子政务外网线路租赁费</t>
  </si>
  <si>
    <t>“互联网+政务服务”平台云服务器租赁费</t>
  </si>
  <si>
    <t>邮寄费</t>
  </si>
  <si>
    <t>政务服务窗口证件邮寄费</t>
  </si>
  <si>
    <t>运行维护费</t>
  </si>
  <si>
    <t>电子政务外网运行维护费</t>
  </si>
  <si>
    <t>电子政务外网云服务器租赁费</t>
  </si>
  <si>
    <t>公共资源交易平台系统运行维护</t>
  </si>
  <si>
    <t>光纤线路租赁费</t>
  </si>
  <si>
    <t>“互联网+政务服务”平台运行维护</t>
  </si>
  <si>
    <t>政务服务外包人员经费</t>
  </si>
  <si>
    <t>工装费用</t>
  </si>
  <si>
    <t>电子政务外网等级保护费用</t>
  </si>
  <si>
    <t>部门（单位）整体绩效目标表</t>
  </si>
  <si>
    <t>（2023年度）</t>
  </si>
  <si>
    <t>部门（单位）名称</t>
  </si>
  <si>
    <t>年度履职目标</t>
  </si>
  <si>
    <t>县政务服务和大数据管理局的日常工作；负责全县行政审批改革、审批服务便民化相关工作，依法规范政府权力运行，负责全县政务服务事项目录管理和 标准化建设；推进全县政务服务事项和便民服务事项进驻政 务大厅；建设统一的网上政务服务平台，统筹推进全县“一 网通办”前提下“最多跑一次”改革工作；</t>
  </si>
  <si>
    <t>年度主要任务</t>
  </si>
  <si>
    <t>任务名称</t>
  </si>
  <si>
    <t>主要内容</t>
  </si>
  <si>
    <t>综合业务</t>
  </si>
  <si>
    <t>预算情况</t>
  </si>
  <si>
    <t>部门预算总额（万元）</t>
  </si>
  <si>
    <t>1、资金来源：（1）政府预算资金</t>
  </si>
  <si>
    <t xml:space="preserve">            （2）财政专户管理资金</t>
  </si>
  <si>
    <t xml:space="preserve">            （3）单位资金</t>
  </si>
  <si>
    <t>2、资金结构：（1）基本支出</t>
  </si>
  <si>
    <t xml:space="preserve">            （2）项目支出</t>
  </si>
  <si>
    <t>一级指标</t>
  </si>
  <si>
    <t>二级
指标</t>
  </si>
  <si>
    <t>三级指标</t>
  </si>
  <si>
    <t>指标值</t>
  </si>
  <si>
    <t>指标解释</t>
  </si>
  <si>
    <t>指标说明</t>
  </si>
  <si>
    <t>一、履职效能</t>
  </si>
  <si>
    <t>1.工作目标管理情况</t>
  </si>
  <si>
    <r>
      <rPr>
        <sz val="10"/>
        <rFont val="宋体"/>
        <charset val="134"/>
      </rPr>
      <t>1.目标</t>
    </r>
    <r>
      <rPr>
        <sz val="10"/>
        <rFont val="宋体"/>
        <charset val="134"/>
      </rPr>
      <t>依据充分性</t>
    </r>
  </si>
  <si>
    <t>充分</t>
  </si>
  <si>
    <r>
      <rPr>
        <sz val="10"/>
        <color indexed="8"/>
        <rFont val="宋体"/>
        <charset val="134"/>
      </rPr>
      <t>部门设立的</t>
    </r>
    <r>
      <rPr>
        <sz val="10"/>
        <rFont val="宋体"/>
        <charset val="134"/>
      </rPr>
      <t>工作目标</t>
    </r>
    <r>
      <rPr>
        <sz val="10"/>
        <rFont val="宋体"/>
        <charset val="134"/>
      </rPr>
      <t>的依据是否充分；内容是否合法、合规。</t>
    </r>
  </si>
  <si>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</si>
  <si>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2.工作目标合理性</t>
  </si>
  <si>
    <t>合理</t>
  </si>
  <si>
    <t>部门设立的工作目标是否明确、具体、清晰和可衡量。</t>
  </si>
  <si>
    <t>3.目标管理有效性</t>
  </si>
  <si>
    <t>有效</t>
  </si>
  <si>
    <t>部门是否有完整的目标管理机制以保障工作目标有效落地。</t>
  </si>
  <si>
    <t>2.整体工作完成</t>
  </si>
  <si>
    <t>1.总体工作完成率</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</si>
  <si>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</si>
  <si>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</si>
  <si>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</si>
  <si>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</si>
  <si>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</si>
  <si>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</si>
  <si>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1.行政服务中心工作计划完成率</t>
  </si>
  <si>
    <t>反映本部门负责的重点工作进展情况。</t>
  </si>
  <si>
    <t>分项具体列示本部门重点工作推进情况，相关情况应予以细化、量化表述。</t>
  </si>
  <si>
    <t>2.公共资源交易中心计划完成率</t>
  </si>
  <si>
    <t>3.政府购岗人员工作计划完成率</t>
  </si>
  <si>
    <t>4.正式工作人员工作计划完成率</t>
  </si>
  <si>
    <t>4.部门目标实现</t>
  </si>
  <si>
    <t>满足行政服务中心公用支出实现率</t>
  </si>
  <si>
    <t>反映本部门制定的年度工作目标达成情况。</t>
  </si>
  <si>
    <t>分项具体列示本部门年度工作目标达成情况，相关情况应予以细化、量化表述。</t>
  </si>
  <si>
    <t>满足公共资源交易中心专项支出实现率</t>
  </si>
  <si>
    <t>满足政府购岗人员工资、社保费用支出实现率</t>
  </si>
  <si>
    <t>满足工作人员基本工资、津贴补贴、奖金、社会保障费、办公费支出实现率</t>
  </si>
  <si>
    <t>二、管理效率</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</si>
  <si>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</si>
  <si>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</si>
  <si>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</si>
  <si>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</si>
  <si>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</si>
  <si>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</si>
  <si>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</si>
  <si>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</si>
  <si>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</si>
  <si>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</si>
  <si>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</si>
  <si>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t>≦10%</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</si>
  <si>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</si>
  <si>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</si>
  <si>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结转结余变动率=[（本年度累计结转结余资金总额-上年度累计结转结余资金总额）/上年度累计结转结余资金总额]×100%。</t>
  </si>
  <si>
    <t>6.部门决算编报质量</t>
  </si>
  <si>
    <t>良好</t>
  </si>
  <si>
    <t>反映本部门决算工作情况。</t>
  </si>
  <si>
    <t>①是否按照相关编审要求报送；
②部门决算编报的单位范围和资金范围是否符合相关要求。</t>
  </si>
  <si>
    <t>7.项目库管理完整性</t>
  </si>
  <si>
    <t>反映本部门项目库建设情况。</t>
  </si>
  <si>
    <t>项目库管理完整性=（年度预算安排项目资金总额—未纳入项目库预算项目资金额）/年度预算安排项目资金总额×100%。</t>
  </si>
  <si>
    <t>8.国库集中支付合规性</t>
  </si>
  <si>
    <t>合规</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</si>
  <si>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</si>
  <si>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</si>
  <si>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</si>
  <si>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</si>
  <si>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规范</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</si>
  <si>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</si>
  <si>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</si>
  <si>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</si>
  <si>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</si>
  <si>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</si>
  <si>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</si>
  <si>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</si>
  <si>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</si>
  <si>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</si>
  <si>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</si>
  <si>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</si>
  <si>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</si>
  <si>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</si>
  <si>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</si>
  <si>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</si>
  <si>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</si>
  <si>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</si>
  <si>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</si>
  <si>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</si>
  <si>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</si>
  <si>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</si>
  <si>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</si>
  <si>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</si>
  <si>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</si>
  <si>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反映为保障整体工作和重点工作实施的基础管理情况。</t>
  </si>
  <si>
    <t>分项具体列示为保障整体工作和重点工作所采取的基础管理工作，相关情况应予以细化、量化表述。</t>
  </si>
  <si>
    <t>2.管理制度建设成效</t>
  </si>
  <si>
    <t>三、运行成本</t>
  </si>
  <si>
    <t>1.成本控制成效</t>
  </si>
  <si>
    <t>1.在职人员经费变动率</t>
  </si>
  <si>
    <r>
      <rPr>
        <sz val="10"/>
        <color rgb="FF000000"/>
        <rFont val="SimSun"/>
        <charset val="134"/>
      </rPr>
      <t>≦</t>
    </r>
    <r>
      <rPr>
        <sz val="10"/>
        <color rgb="FF000000"/>
        <rFont val="黑体"/>
        <charset val="134"/>
      </rPr>
      <t>10%</t>
    </r>
  </si>
  <si>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</si>
  <si>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</si>
  <si>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</si>
  <si>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3.人均公用经费变动率</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</si>
  <si>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</si>
  <si>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</si>
  <si>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</si>
  <si>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</si>
  <si>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6.总体成本节约率</t>
  </si>
  <si>
    <t>成本节约率= 成本节约额 / 总预算支出额×100%。（成本节约额 = 总预算支出额 - 实际支出额 ）</t>
  </si>
  <si>
    <t>四、服务满意</t>
  </si>
  <si>
    <t>1.服务对象满意</t>
  </si>
  <si>
    <t>1.群众满意度</t>
  </si>
  <si>
    <t>反映普通用户和对口部门对部门服务的满意度</t>
  </si>
  <si>
    <t>数据一般通过问卷调查的方式获得，用百分比衡量
得分=实际完成值÷目标值×指标分值。</t>
  </si>
  <si>
    <t>2.对口部门满意度</t>
  </si>
  <si>
    <t>2.利益相关方满意</t>
  </si>
  <si>
    <t>1.企业满意度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</si>
  <si>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</si>
  <si>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</si>
  <si>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2.社会组织满意度</t>
  </si>
  <si>
    <t>3.监督部门满意</t>
  </si>
  <si>
    <t>1.外部监督部门满意度</t>
  </si>
  <si>
    <t>反映外部监督部门对部门依法行政情况的满意度</t>
  </si>
  <si>
    <r>
      <rPr>
        <sz val="15"/>
        <color rgb="FF000000"/>
        <rFont val="宋体"/>
        <charset val="1"/>
        <scheme val="minor"/>
      </rPr>
      <t>2</t>
    </r>
    <r>
      <rPr>
        <sz val="15"/>
        <color rgb="FF000000"/>
        <rFont val="宋体"/>
        <charset val="1"/>
      </rPr>
      <t>023年度部门预算项目绩效目标汇总表</t>
    </r>
  </si>
  <si>
    <r>
      <t>单</t>
    </r>
    <r>
      <rPr>
        <sz val="10"/>
        <color rgb="FF000000"/>
        <rFont val="宋体"/>
        <charset val="1"/>
      </rPr>
      <t>位名称：罗山县政务服务和大数据管理局</t>
    </r>
  </si>
  <si>
    <r>
      <rPr>
        <sz val="10"/>
        <color rgb="FF000000"/>
        <rFont val="宋体"/>
        <charset val="1"/>
        <scheme val="minor"/>
      </rPr>
      <t>单</t>
    </r>
    <r>
      <rPr>
        <sz val="10"/>
        <color rgb="FF000000"/>
        <rFont val="宋体"/>
        <charset val="1"/>
      </rPr>
      <t>位编码</t>
    </r>
  </si>
  <si>
    <r>
      <rPr>
        <sz val="10"/>
        <color rgb="FF000000"/>
        <rFont val="宋体"/>
        <charset val="1"/>
        <scheme val="minor"/>
      </rPr>
      <t>项</t>
    </r>
    <r>
      <rPr>
        <sz val="10"/>
        <color rgb="FF000000"/>
        <rFont val="宋体"/>
        <charset val="1"/>
      </rPr>
      <t>目单位(项目名称)</t>
    </r>
  </si>
  <si>
    <r>
      <rPr>
        <sz val="10"/>
        <color rgb="FF000000"/>
        <rFont val="宋体"/>
        <charset val="1"/>
        <scheme val="minor"/>
      </rPr>
      <t>项目金额(万元</t>
    </r>
    <r>
      <rPr>
        <sz val="10"/>
        <color rgb="FF000000"/>
        <rFont val="宋体"/>
        <charset val="1"/>
      </rPr>
      <t>)</t>
    </r>
  </si>
  <si>
    <r>
      <rPr>
        <sz val="10"/>
        <color rgb="FF000000"/>
        <rFont val="宋体"/>
        <charset val="1"/>
        <scheme val="minor"/>
      </rPr>
      <t>绩效目</t>
    </r>
    <r>
      <rPr>
        <sz val="10"/>
        <color rgb="FF000000"/>
        <rFont val="宋体"/>
        <charset val="1"/>
      </rPr>
      <t>标</t>
    </r>
  </si>
  <si>
    <t>成本指标</t>
  </si>
  <si>
    <r>
      <rPr>
        <sz val="10"/>
        <color rgb="FF000000"/>
        <rFont val="宋体"/>
        <charset val="1"/>
        <scheme val="minor"/>
      </rPr>
      <t>产</t>
    </r>
    <r>
      <rPr>
        <sz val="10"/>
        <color rgb="FF000000"/>
        <rFont val="宋体"/>
        <charset val="1"/>
      </rPr>
      <t>出指标</t>
    </r>
  </si>
  <si>
    <r>
      <rPr>
        <sz val="10"/>
        <color rgb="FF000000"/>
        <rFont val="宋体"/>
        <charset val="1"/>
        <scheme val="minor"/>
      </rPr>
      <t>效</t>
    </r>
    <r>
      <rPr>
        <sz val="10"/>
        <color rgb="FF000000"/>
        <rFont val="宋体"/>
        <charset val="1"/>
      </rPr>
      <t>益指标</t>
    </r>
  </si>
  <si>
    <r>
      <rPr>
        <sz val="10"/>
        <color rgb="FF000000"/>
        <rFont val="宋体"/>
        <charset val="1"/>
        <scheme val="minor"/>
      </rPr>
      <t>满</t>
    </r>
    <r>
      <rPr>
        <sz val="10"/>
        <color rgb="FF000000"/>
        <rFont val="宋体"/>
        <charset val="1"/>
      </rPr>
      <t>意度指标</t>
    </r>
  </si>
  <si>
    <t>资金总额</t>
  </si>
  <si>
    <r>
      <rPr>
        <sz val="10"/>
        <color rgb="FF000000"/>
        <rFont val="宋体"/>
        <charset val="1"/>
        <scheme val="minor"/>
      </rPr>
      <t>政府预算</t>
    </r>
    <r>
      <rPr>
        <sz val="10"/>
        <color rgb="FF000000"/>
        <rFont val="宋体"/>
        <charset val="1"/>
      </rPr>
      <t>资金</t>
    </r>
  </si>
  <si>
    <r>
      <rPr>
        <sz val="10"/>
        <color rgb="FF000000"/>
        <rFont val="宋体"/>
        <charset val="1"/>
        <scheme val="minor"/>
      </rPr>
      <t>财</t>
    </r>
    <r>
      <rPr>
        <sz val="10"/>
        <color rgb="FF000000"/>
        <rFont val="宋体"/>
        <charset val="1"/>
      </rPr>
      <t>政专户管理资金</t>
    </r>
  </si>
  <si>
    <r>
      <rPr>
        <sz val="10"/>
        <color rgb="FF000000"/>
        <rFont val="宋体"/>
        <charset val="1"/>
        <scheme val="minor"/>
      </rPr>
      <t>三</t>
    </r>
    <r>
      <rPr>
        <sz val="10"/>
        <color rgb="FF000000"/>
        <rFont val="宋体"/>
        <charset val="1"/>
      </rPr>
      <t>级指标</t>
    </r>
  </si>
  <si>
    <r>
      <rPr>
        <sz val="10"/>
        <color rgb="FF000000"/>
        <rFont val="宋体"/>
        <charset val="1"/>
        <scheme val="minor"/>
      </rPr>
      <t>指</t>
    </r>
    <r>
      <rPr>
        <sz val="10"/>
        <color rgb="FF000000"/>
        <rFont val="宋体"/>
        <charset val="1"/>
      </rPr>
      <t>标值</t>
    </r>
  </si>
  <si>
    <t>项目总成本</t>
  </si>
  <si>
    <t>224万元</t>
  </si>
  <si>
    <t>保中心工作完成及时性</t>
  </si>
  <si>
    <t>及时</t>
  </si>
  <si>
    <t>工作效率</t>
  </si>
  <si>
    <t>提升</t>
  </si>
  <si>
    <t>单位满意度</t>
  </si>
  <si>
    <t>≥98%</t>
  </si>
  <si>
    <t>政府购岗人员工资</t>
  </si>
  <si>
    <t>政府购岗人员工资总数</t>
  </si>
  <si>
    <r>
      <t>27.6万</t>
    </r>
    <r>
      <rPr>
        <sz val="10"/>
        <color rgb="FF000000"/>
        <rFont val="宋体"/>
        <charset val="1"/>
      </rPr>
      <t>元</t>
    </r>
  </si>
  <si>
    <t>政府购岗人数</t>
  </si>
  <si>
    <t>10人</t>
  </si>
  <si>
    <r>
      <rPr>
        <sz val="10"/>
        <color rgb="FF000000"/>
        <rFont val="宋体"/>
        <charset val="1"/>
        <scheme val="minor"/>
      </rPr>
      <t>工作效</t>
    </r>
    <r>
      <rPr>
        <sz val="10"/>
        <color rgb="FF000000"/>
        <rFont val="宋体"/>
        <charset val="1"/>
      </rPr>
      <t>率</t>
    </r>
  </si>
  <si>
    <r>
      <rPr>
        <sz val="10"/>
        <color rgb="FF000000"/>
        <rFont val="宋体"/>
        <charset val="1"/>
        <scheme val="minor"/>
      </rPr>
      <t>提</t>
    </r>
    <r>
      <rPr>
        <sz val="10"/>
        <color rgb="FF000000"/>
        <rFont val="宋体"/>
        <charset val="1"/>
      </rPr>
      <t>升</t>
    </r>
  </si>
  <si>
    <t>政府购岗人员满意度</t>
  </si>
  <si>
    <r>
      <t>≥95</t>
    </r>
    <r>
      <rPr>
        <sz val="10"/>
        <color rgb="FF000000"/>
        <rFont val="宋体"/>
        <charset val="1"/>
      </rPr>
      <t>%</t>
    </r>
  </si>
  <si>
    <t>20万元</t>
  </si>
  <si>
    <t>工作完成及时性</t>
  </si>
  <si>
    <t>37.56万</t>
  </si>
  <si>
    <t>租赁电子政务外网线路数量</t>
  </si>
  <si>
    <t>99条</t>
  </si>
  <si>
    <t>是否能更好的服务群众和企业</t>
  </si>
  <si>
    <t>能</t>
  </si>
  <si>
    <t>群众满意度</t>
  </si>
  <si>
    <t>≥95%</t>
  </si>
  <si>
    <t>27万</t>
  </si>
  <si>
    <t>“互联网+政务服务”平台云服务器租赁数量</t>
  </si>
  <si>
    <t>1个平台</t>
  </si>
  <si>
    <t>对“互联网+政务服务”平台运行性能提升程度</t>
  </si>
  <si>
    <t>10万</t>
  </si>
  <si>
    <t>每月邮寄数量</t>
  </si>
  <si>
    <t>≥200件</t>
  </si>
  <si>
    <t>对大厅形象提升</t>
  </si>
  <si>
    <t>≥96%</t>
  </si>
  <si>
    <t>15万</t>
  </si>
  <si>
    <t>是否保证电子政务外网正常运行</t>
  </si>
  <si>
    <t>是</t>
  </si>
  <si>
    <t>对电子政务外网性能提升程度</t>
  </si>
  <si>
    <t>单位和个人满意度</t>
  </si>
  <si>
    <r>
      <t>≥97</t>
    </r>
    <r>
      <rPr>
        <sz val="10"/>
        <color rgb="FF000000"/>
        <rFont val="宋体"/>
        <charset val="1"/>
      </rPr>
      <t>%</t>
    </r>
  </si>
  <si>
    <t>30万</t>
  </si>
  <si>
    <t>≥97%</t>
  </si>
  <si>
    <t>16.8万</t>
  </si>
  <si>
    <t>维护公共资源交易平台系统平台数量</t>
  </si>
  <si>
    <t>对公共资源交易平台系统运行提升程度</t>
  </si>
  <si>
    <t>4.9万</t>
  </si>
  <si>
    <t>光纤租赁线路数量</t>
  </si>
  <si>
    <t>2条</t>
  </si>
  <si>
    <t>对县服务大厅网络通畅提成程度</t>
  </si>
  <si>
    <t>“互联网+政务服务”平台正常运行情况</t>
  </si>
  <si>
    <t>较好</t>
  </si>
  <si>
    <t>政务服务外包人员</t>
  </si>
  <si>
    <t>357.5万元</t>
  </si>
  <si>
    <t>提升窗口人员形象</t>
  </si>
  <si>
    <t>34.35万</t>
  </si>
  <si>
    <t>给大厅人员配备四季统一服装</t>
  </si>
  <si>
    <t>落实</t>
  </si>
  <si>
    <t>大厅窗口人员满意度</t>
  </si>
  <si>
    <t>电子政务外网等级保护线路条数</t>
  </si>
  <si>
    <t>电子政务外网等级保护率</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</si>
</sst>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66">
    <font>
      <sz val="11"/>
      <color indexed="8"/>
      <name val="宋体"/>
      <charset val="1"/>
      <scheme val="minor"/>
    </font>
    <font>
      <sz val="15"/>
      <color rgb="FF000000"/>
      <name val="宋体"/>
      <charset val="1"/>
      <scheme val="minor"/>
    </font>
    <font>
      <sz val="10"/>
      <color rgb="FF000000"/>
      <name val="宋体"/>
      <charset val="1"/>
      <scheme val="minor"/>
    </font>
    <font>
      <sz val="10"/>
      <color indexed="8"/>
      <name val="宋体"/>
      <charset val="1"/>
      <scheme val="minor"/>
    </font>
    <font>
      <sz val="11"/>
      <color rgb="FF000000"/>
      <name val="宋体"/>
      <charset val="1"/>
      <scheme val="minor"/>
    </font>
    <font>
      <sz val="12"/>
      <name val="宋体"/>
      <charset val="134"/>
    </font>
    <font>
      <sz val="18"/>
      <color indexed="8"/>
      <name val="方正小标宋简体"/>
      <charset val="134"/>
    </font>
    <font>
      <sz val="11"/>
      <color indexed="8"/>
      <name val="宋体"/>
      <charset val="134"/>
    </font>
    <font>
      <sz val="18"/>
      <color indexed="8"/>
      <name val="宋体"/>
      <charset val="134"/>
    </font>
    <font>
      <sz val="11"/>
      <color indexed="8"/>
      <name val="宋体"/>
      <charset val="134"/>
      <scheme val="minor"/>
    </font>
    <font>
      <sz val="12"/>
      <color indexed="8"/>
      <name val="黑体"/>
      <charset val="134"/>
    </font>
    <font>
      <sz val="12"/>
      <color indexed="8"/>
      <name val="仿宋"/>
      <charset val="134"/>
    </font>
    <font>
      <b/>
      <sz val="12"/>
      <color indexed="8"/>
      <name val="方正小标宋简体"/>
      <charset val="134"/>
    </font>
    <font>
      <b/>
      <sz val="12"/>
      <color indexed="8"/>
      <name val="楷体"/>
      <charset val="134"/>
    </font>
    <font>
      <b/>
      <sz val="12"/>
      <color indexed="8"/>
      <name val="宋体"/>
      <charset val="134"/>
    </font>
    <font>
      <b/>
      <sz val="12"/>
      <color indexed="8"/>
      <name val="仿宋"/>
      <charset val="134"/>
    </font>
    <font>
      <b/>
      <sz val="12"/>
      <color indexed="8"/>
      <name val="黑体"/>
      <charset val="134"/>
    </font>
    <font>
      <sz val="10"/>
      <color indexed="8"/>
      <name val="宋体"/>
      <charset val="134"/>
    </font>
    <font>
      <sz val="10"/>
      <name val="楷体"/>
      <charset val="134"/>
    </font>
    <font>
      <sz val="10"/>
      <name val="宋体"/>
      <charset val="134"/>
    </font>
    <font>
      <sz val="10"/>
      <color indexed="8"/>
      <name val="黑体"/>
      <charset val="134"/>
    </font>
    <font>
      <sz val="10"/>
      <color rgb="FF000000"/>
      <name val="SimSun"/>
      <charset val="134"/>
    </font>
    <font>
      <sz val="10"/>
      <color indexed="8"/>
      <name val="楷体"/>
      <charset val="134"/>
    </font>
    <font>
      <sz val="11"/>
      <color theme="1"/>
      <name val="宋体"/>
      <charset val="134"/>
      <scheme val="minor"/>
    </font>
    <font>
      <sz val="24"/>
      <color indexed="8"/>
      <name val="黑体"/>
      <charset val="1"/>
    </font>
    <font>
      <sz val="12"/>
      <color indexed="8"/>
      <name val="宋体"/>
      <charset val="1"/>
      <scheme val="minor"/>
    </font>
    <font>
      <sz val="24"/>
      <color rgb="FF000000"/>
      <name val="黑体"/>
      <charset val="134"/>
    </font>
    <font>
      <sz val="14"/>
      <color rgb="FF000000"/>
      <name val="宋体"/>
      <charset val="134"/>
    </font>
    <font>
      <sz val="12"/>
      <color rgb="FF000000"/>
      <name val="宋体"/>
      <charset val="134"/>
    </font>
    <font>
      <sz val="12"/>
      <color indexed="8"/>
      <name val="宋体"/>
      <charset val="1"/>
    </font>
    <font>
      <sz val="27"/>
      <color rgb="FF000000"/>
      <name val="微软雅黑"/>
      <charset val="134"/>
    </font>
    <font>
      <sz val="17"/>
      <color rgb="FF000000"/>
      <name val="微软雅黑"/>
      <charset val="134"/>
    </font>
    <font>
      <sz val="9"/>
      <color indexed="8"/>
      <name val="宋体"/>
      <charset val="1"/>
      <scheme val="minor"/>
    </font>
    <font>
      <sz val="18"/>
      <color rgb="FF000000"/>
      <name val="宋体"/>
      <charset val="134"/>
    </font>
    <font>
      <b/>
      <sz val="12"/>
      <color rgb="FF000000"/>
      <name val="宋体"/>
      <charset val="134"/>
    </font>
    <font>
      <sz val="15"/>
      <color rgb="FF000000"/>
      <name val="宋体"/>
      <charset val="134"/>
    </font>
    <font>
      <sz val="17"/>
      <color rgb="FF000000"/>
      <name val="宋体"/>
      <charset val="134"/>
    </font>
    <font>
      <sz val="12"/>
      <color rgb="FF000000"/>
      <name val="宋体"/>
      <charset val="1"/>
    </font>
    <font>
      <b/>
      <sz val="27"/>
      <color rgb="FF000000"/>
      <name val="宋体"/>
      <charset val="134"/>
    </font>
    <font>
      <sz val="11"/>
      <color rgb="FF000000"/>
      <name val="黑体"/>
      <charset val="134"/>
    </font>
    <font>
      <sz val="12"/>
      <color rgb="FF000000"/>
      <name val="宋体"/>
      <charset val="134"/>
      <scheme val="minor"/>
    </font>
    <font>
      <sz val="14"/>
      <color rgb="FF000000"/>
      <name val="黑体"/>
      <charset val="134"/>
    </font>
    <font>
      <sz val="9"/>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5"/>
      <color rgb="FF000000"/>
      <name val="宋体"/>
      <charset val="1"/>
    </font>
    <font>
      <sz val="10"/>
      <color rgb="FF000000"/>
      <name val="宋体"/>
      <charset val="1"/>
    </font>
    <font>
      <sz val="10"/>
      <color rgb="FF000000"/>
      <name val="黑体"/>
      <charset val="134"/>
    </font>
    <font>
      <sz val="12"/>
      <color rgb="FF000000"/>
      <name val="黑体"/>
      <charset val="134"/>
    </font>
  </fonts>
  <fills count="35">
    <fill>
      <patternFill patternType="none"/>
    </fill>
    <fill>
      <patternFill patternType="gray125"/>
    </fill>
    <fill>
      <patternFill patternType="solid">
        <fgColor rgb="FFFFFFFF"/>
        <bgColor indexed="64"/>
      </patternFill>
    </fill>
    <fill>
      <patternFill patternType="solid">
        <fgColor rgb="FFC0C0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23" fillId="0" borderId="0" applyFont="0" applyFill="0" applyBorder="0" applyAlignment="0" applyProtection="0">
      <alignment vertical="center"/>
    </xf>
    <xf numFmtId="44" fontId="23" fillId="0" borderId="0" applyFont="0" applyFill="0" applyBorder="0" applyAlignment="0" applyProtection="0">
      <alignment vertical="center"/>
    </xf>
    <xf numFmtId="9" fontId="23" fillId="0" borderId="0" applyFont="0" applyFill="0" applyBorder="0" applyAlignment="0" applyProtection="0">
      <alignment vertical="center"/>
    </xf>
    <xf numFmtId="41" fontId="23" fillId="0" borderId="0" applyFont="0" applyFill="0" applyBorder="0" applyAlignment="0" applyProtection="0">
      <alignment vertical="center"/>
    </xf>
    <xf numFmtId="42" fontId="23" fillId="0" borderId="0" applyFon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3" fillId="4" borderId="21" applyNumberFormat="0" applyFon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22" applyNumberFormat="0" applyFill="0" applyAlignment="0" applyProtection="0">
      <alignment vertical="center"/>
    </xf>
    <xf numFmtId="0" fontId="49" fillId="0" borderId="22" applyNumberFormat="0" applyFill="0" applyAlignment="0" applyProtection="0">
      <alignment vertical="center"/>
    </xf>
    <xf numFmtId="0" fontId="50" fillId="0" borderId="23" applyNumberFormat="0" applyFill="0" applyAlignment="0" applyProtection="0">
      <alignment vertical="center"/>
    </xf>
    <xf numFmtId="0" fontId="50" fillId="0" borderId="0" applyNumberFormat="0" applyFill="0" applyBorder="0" applyAlignment="0" applyProtection="0">
      <alignment vertical="center"/>
    </xf>
    <xf numFmtId="0" fontId="51" fillId="5" borderId="24" applyNumberFormat="0" applyAlignment="0" applyProtection="0">
      <alignment vertical="center"/>
    </xf>
    <xf numFmtId="0" fontId="52" fillId="6" borderId="25" applyNumberFormat="0" applyAlignment="0" applyProtection="0">
      <alignment vertical="center"/>
    </xf>
    <xf numFmtId="0" fontId="53" fillId="6" borderId="24" applyNumberFormat="0" applyAlignment="0" applyProtection="0">
      <alignment vertical="center"/>
    </xf>
    <xf numFmtId="0" fontId="54" fillId="7" borderId="26" applyNumberFormat="0" applyAlignment="0" applyProtection="0">
      <alignment vertical="center"/>
    </xf>
    <xf numFmtId="0" fontId="55" fillId="0" borderId="27" applyNumberFormat="0" applyFill="0" applyAlignment="0" applyProtection="0">
      <alignment vertical="center"/>
    </xf>
    <xf numFmtId="0" fontId="56" fillId="0" borderId="28" applyNumberFormat="0" applyFill="0" applyAlignment="0" applyProtection="0">
      <alignment vertical="center"/>
    </xf>
    <xf numFmtId="0" fontId="57" fillId="8" borderId="0" applyNumberFormat="0" applyBorder="0" applyAlignment="0" applyProtection="0">
      <alignment vertical="center"/>
    </xf>
    <xf numFmtId="0" fontId="58" fillId="9" borderId="0" applyNumberFormat="0" applyBorder="0" applyAlignment="0" applyProtection="0">
      <alignment vertical="center"/>
    </xf>
    <xf numFmtId="0" fontId="59" fillId="10" borderId="0" applyNumberFormat="0" applyBorder="0" applyAlignment="0" applyProtection="0">
      <alignment vertical="center"/>
    </xf>
    <xf numFmtId="0" fontId="60" fillId="11" borderId="0" applyNumberFormat="0" applyBorder="0" applyAlignment="0" applyProtection="0">
      <alignment vertical="center"/>
    </xf>
    <xf numFmtId="0" fontId="61" fillId="12" borderId="0" applyNumberFormat="0" applyBorder="0" applyAlignment="0" applyProtection="0">
      <alignment vertical="center"/>
    </xf>
    <xf numFmtId="0" fontId="61" fillId="13" borderId="0" applyNumberFormat="0" applyBorder="0" applyAlignment="0" applyProtection="0">
      <alignment vertical="center"/>
    </xf>
    <xf numFmtId="0" fontId="60" fillId="14" borderId="0" applyNumberFormat="0" applyBorder="0" applyAlignment="0" applyProtection="0">
      <alignment vertical="center"/>
    </xf>
    <xf numFmtId="0" fontId="60" fillId="15" borderId="0" applyNumberFormat="0" applyBorder="0" applyAlignment="0" applyProtection="0">
      <alignment vertical="center"/>
    </xf>
    <xf numFmtId="0" fontId="61" fillId="16" borderId="0" applyNumberFormat="0" applyBorder="0" applyAlignment="0" applyProtection="0">
      <alignment vertical="center"/>
    </xf>
    <xf numFmtId="0" fontId="61" fillId="17" borderId="0" applyNumberFormat="0" applyBorder="0" applyAlignment="0" applyProtection="0">
      <alignment vertical="center"/>
    </xf>
    <xf numFmtId="0" fontId="60" fillId="18" borderId="0" applyNumberFormat="0" applyBorder="0" applyAlignment="0" applyProtection="0">
      <alignment vertical="center"/>
    </xf>
    <xf numFmtId="0" fontId="60" fillId="19" borderId="0" applyNumberFormat="0" applyBorder="0" applyAlignment="0" applyProtection="0">
      <alignment vertical="center"/>
    </xf>
    <xf numFmtId="0" fontId="61" fillId="20" borderId="0" applyNumberFormat="0" applyBorder="0" applyAlignment="0" applyProtection="0">
      <alignment vertical="center"/>
    </xf>
    <xf numFmtId="0" fontId="61" fillId="21" borderId="0" applyNumberFormat="0" applyBorder="0" applyAlignment="0" applyProtection="0">
      <alignment vertical="center"/>
    </xf>
    <xf numFmtId="0" fontId="60" fillId="22" borderId="0" applyNumberFormat="0" applyBorder="0" applyAlignment="0" applyProtection="0">
      <alignment vertical="center"/>
    </xf>
    <xf numFmtId="0" fontId="60" fillId="23" borderId="0" applyNumberFormat="0" applyBorder="0" applyAlignment="0" applyProtection="0">
      <alignment vertical="center"/>
    </xf>
    <xf numFmtId="0" fontId="61" fillId="24" borderId="0" applyNumberFormat="0" applyBorder="0" applyAlignment="0" applyProtection="0">
      <alignment vertical="center"/>
    </xf>
    <xf numFmtId="0" fontId="61" fillId="25" borderId="0" applyNumberFormat="0" applyBorder="0" applyAlignment="0" applyProtection="0">
      <alignment vertical="center"/>
    </xf>
    <xf numFmtId="0" fontId="60" fillId="26" borderId="0" applyNumberFormat="0" applyBorder="0" applyAlignment="0" applyProtection="0">
      <alignment vertical="center"/>
    </xf>
    <xf numFmtId="0" fontId="60" fillId="27" borderId="0" applyNumberFormat="0" applyBorder="0" applyAlignment="0" applyProtection="0">
      <alignment vertical="center"/>
    </xf>
    <xf numFmtId="0" fontId="61" fillId="28" borderId="0" applyNumberFormat="0" applyBorder="0" applyAlignment="0" applyProtection="0">
      <alignment vertical="center"/>
    </xf>
    <xf numFmtId="0" fontId="61" fillId="29" borderId="0" applyNumberFormat="0" applyBorder="0" applyAlignment="0" applyProtection="0">
      <alignment vertical="center"/>
    </xf>
    <xf numFmtId="0" fontId="60" fillId="30" borderId="0" applyNumberFormat="0" applyBorder="0" applyAlignment="0" applyProtection="0">
      <alignment vertical="center"/>
    </xf>
    <xf numFmtId="0" fontId="60" fillId="31" borderId="0" applyNumberFormat="0" applyBorder="0" applyAlignment="0" applyProtection="0">
      <alignment vertical="center"/>
    </xf>
    <xf numFmtId="0" fontId="61" fillId="32" borderId="0" applyNumberFormat="0" applyBorder="0" applyAlignment="0" applyProtection="0">
      <alignment vertical="center"/>
    </xf>
    <xf numFmtId="0" fontId="61" fillId="33" borderId="0" applyNumberFormat="0" applyBorder="0" applyAlignment="0" applyProtection="0">
      <alignment vertical="center"/>
    </xf>
    <xf numFmtId="0" fontId="60" fillId="34" borderId="0" applyNumberFormat="0" applyBorder="0" applyAlignment="0" applyProtection="0">
      <alignment vertical="center"/>
    </xf>
    <xf numFmtId="0" fontId="9" fillId="0" borderId="0">
      <alignment vertical="center"/>
    </xf>
    <xf numFmtId="0" fontId="23" fillId="0" borderId="0">
      <alignment vertical="center"/>
    </xf>
  </cellStyleXfs>
  <cellXfs count="206">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vertical="center" wrapText="1"/>
    </xf>
    <xf numFmtId="0" fontId="3" fillId="0" borderId="2" xfId="0" applyFont="1" applyBorder="1" applyAlignment="1">
      <alignment horizontal="center" vertical="center"/>
    </xf>
    <xf numFmtId="0" fontId="3" fillId="0" borderId="2" xfId="0" applyFont="1" applyBorder="1">
      <alignment vertical="center"/>
    </xf>
    <xf numFmtId="0" fontId="2" fillId="0" borderId="2" xfId="0" applyFont="1" applyBorder="1" applyAlignment="1">
      <alignment horizontal="right" vertical="center" wrapText="1"/>
    </xf>
    <xf numFmtId="0" fontId="2" fillId="0" borderId="2" xfId="0" applyFont="1" applyBorder="1" applyAlignment="1">
      <alignment horizontal="right" vertical="center" wrapText="1" inden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 xfId="0" applyFont="1" applyBorder="1" applyAlignment="1">
      <alignment horizontal="center" vertical="center" wrapText="1"/>
    </xf>
    <xf numFmtId="0" fontId="0" fillId="0" borderId="2" xfId="0" applyFont="1" applyBorder="1" applyAlignment="1">
      <alignment vertical="center" wrapText="1"/>
    </xf>
    <xf numFmtId="9" fontId="2" fillId="0" borderId="2" xfId="0" applyNumberFormat="1" applyFont="1" applyBorder="1" applyAlignment="1">
      <alignment horizontal="left" vertical="center" wrapText="1"/>
    </xf>
    <xf numFmtId="0" fontId="2" fillId="0" borderId="2" xfId="0" applyNumberFormat="1" applyFont="1" applyFill="1" applyBorder="1" applyAlignment="1" applyProtection="1">
      <alignment horizontal="left" vertical="center" wrapText="1"/>
    </xf>
    <xf numFmtId="0" fontId="5" fillId="0" borderId="0" xfId="49" applyFont="1" applyFill="1" applyBorder="1" applyAlignment="1">
      <alignment vertical="center" wrapText="1"/>
    </xf>
    <xf numFmtId="0" fontId="6" fillId="0" borderId="0" xfId="50" applyFont="1" applyFill="1" applyBorder="1" applyAlignment="1">
      <alignment horizontal="center" vertical="center"/>
    </xf>
    <xf numFmtId="0" fontId="6" fillId="0" borderId="0" xfId="50" applyFont="1" applyFill="1" applyBorder="1" applyAlignment="1">
      <alignment horizontal="center" vertical="center" wrapText="1"/>
    </xf>
    <xf numFmtId="0" fontId="7" fillId="0" borderId="0" xfId="0" applyFont="1" applyFill="1" applyBorder="1" applyAlignment="1">
      <alignment vertical="center"/>
    </xf>
    <xf numFmtId="0" fontId="8" fillId="0" borderId="4" xfId="50" applyFont="1" applyFill="1" applyBorder="1" applyAlignment="1">
      <alignment horizontal="center" vertical="center"/>
    </xf>
    <xf numFmtId="0" fontId="8" fillId="0" borderId="4" xfId="50" applyFont="1" applyFill="1" applyBorder="1" applyAlignment="1">
      <alignment horizontal="center" vertical="center" wrapText="1"/>
    </xf>
    <xf numFmtId="0" fontId="7" fillId="0" borderId="2" xfId="50" applyFont="1" applyFill="1" applyBorder="1" applyAlignment="1">
      <alignment horizontal="center" vertical="center"/>
    </xf>
    <xf numFmtId="0" fontId="7" fillId="0" borderId="2" xfId="50" applyFont="1" applyFill="1" applyBorder="1" applyAlignment="1">
      <alignment horizontal="center" vertical="center" wrapText="1"/>
    </xf>
    <xf numFmtId="0" fontId="7" fillId="0" borderId="2" xfId="50" applyFont="1" applyFill="1" applyBorder="1" applyAlignment="1">
      <alignment horizontal="left" vertical="center"/>
    </xf>
    <xf numFmtId="0" fontId="7" fillId="0" borderId="2" xfId="50" applyFont="1" applyFill="1" applyBorder="1" applyAlignment="1">
      <alignment vertical="center" wrapText="1"/>
    </xf>
    <xf numFmtId="0" fontId="9" fillId="0" borderId="2" xfId="50" applyFont="1" applyFill="1" applyBorder="1" applyAlignment="1">
      <alignment horizontal="center" vertical="center" wrapText="1"/>
    </xf>
    <xf numFmtId="0" fontId="10" fillId="0" borderId="2" xfId="50" applyFont="1" applyFill="1" applyBorder="1" applyAlignment="1">
      <alignment horizontal="center" vertical="center"/>
    </xf>
    <xf numFmtId="0" fontId="11" fillId="0" borderId="2" xfId="50" applyFont="1" applyFill="1" applyBorder="1" applyAlignment="1">
      <alignment horizontal="center" vertical="center"/>
    </xf>
    <xf numFmtId="0" fontId="9" fillId="0" borderId="2" xfId="50" applyFont="1" applyFill="1" applyBorder="1" applyAlignment="1">
      <alignment horizontal="left" vertical="center" wrapText="1"/>
    </xf>
    <xf numFmtId="0" fontId="9" fillId="0" borderId="2" xfId="50" applyFont="1" applyFill="1" applyBorder="1" applyAlignment="1">
      <alignment horizontal="center" vertical="center"/>
    </xf>
    <xf numFmtId="0" fontId="12" fillId="0" borderId="3" xfId="50" applyFont="1" applyFill="1" applyBorder="1" applyAlignment="1">
      <alignment horizontal="center" vertical="center" wrapText="1"/>
    </xf>
    <xf numFmtId="0" fontId="13" fillId="0" borderId="3" xfId="50" applyFont="1" applyFill="1" applyBorder="1" applyAlignment="1">
      <alignment horizontal="center" vertical="center" wrapText="1"/>
    </xf>
    <xf numFmtId="0" fontId="14" fillId="0" borderId="3" xfId="50" applyFont="1" applyFill="1" applyBorder="1" applyAlignment="1">
      <alignment horizontal="center" vertical="center" wrapText="1"/>
    </xf>
    <xf numFmtId="0" fontId="15" fillId="0" borderId="3" xfId="50" applyFont="1" applyFill="1" applyBorder="1" applyAlignment="1">
      <alignment horizontal="center" vertical="center" wrapText="1"/>
    </xf>
    <xf numFmtId="0" fontId="16" fillId="0" borderId="3" xfId="50" applyFont="1" applyFill="1" applyBorder="1" applyAlignment="1">
      <alignment horizontal="center" vertical="center" wrapText="1"/>
    </xf>
    <xf numFmtId="0" fontId="17" fillId="0" borderId="1" xfId="50" applyFont="1" applyFill="1" applyBorder="1" applyAlignment="1">
      <alignment horizontal="center" vertical="center" wrapText="1"/>
    </xf>
    <xf numFmtId="0" fontId="18" fillId="0" borderId="1" xfId="50" applyFont="1" applyFill="1" applyBorder="1" applyAlignment="1">
      <alignment horizontal="center" vertical="center" wrapText="1"/>
    </xf>
    <xf numFmtId="0" fontId="19" fillId="0" borderId="2" xfId="50" applyFont="1" applyFill="1" applyBorder="1" applyAlignment="1">
      <alignment horizontal="left" vertical="center" wrapText="1" indent="1"/>
    </xf>
    <xf numFmtId="0" fontId="20" fillId="0" borderId="2" xfId="50" applyFont="1" applyFill="1" applyBorder="1" applyAlignment="1">
      <alignment horizontal="left" vertical="center" wrapText="1" indent="1"/>
    </xf>
    <xf numFmtId="0" fontId="17" fillId="0" borderId="2" xfId="50" applyFont="1" applyFill="1" applyBorder="1" applyAlignment="1">
      <alignment horizontal="left" vertical="center" wrapText="1" indent="1"/>
    </xf>
    <xf numFmtId="0" fontId="17" fillId="0" borderId="1" xfId="50" applyFont="1" applyFill="1" applyBorder="1" applyAlignment="1">
      <alignment horizontal="left" vertical="center" wrapText="1"/>
    </xf>
    <xf numFmtId="0" fontId="17" fillId="0" borderId="5" xfId="50" applyFont="1" applyFill="1" applyBorder="1" applyAlignment="1">
      <alignment horizontal="center" vertical="center" wrapText="1"/>
    </xf>
    <xf numFmtId="0" fontId="18" fillId="0" borderId="5" xfId="50" applyFont="1" applyFill="1" applyBorder="1" applyAlignment="1">
      <alignment horizontal="center" vertical="center" wrapText="1"/>
    </xf>
    <xf numFmtId="0" fontId="17" fillId="0" borderId="5" xfId="50" applyFont="1" applyFill="1" applyBorder="1" applyAlignment="1">
      <alignment horizontal="left" vertical="center" wrapText="1"/>
    </xf>
    <xf numFmtId="0" fontId="18" fillId="0" borderId="3" xfId="50" applyFont="1" applyFill="1" applyBorder="1" applyAlignment="1">
      <alignment horizontal="center" vertical="center" wrapText="1"/>
    </xf>
    <xf numFmtId="0" fontId="17" fillId="0" borderId="3" xfId="50" applyFont="1" applyFill="1" applyBorder="1" applyAlignment="1">
      <alignment horizontal="left" vertical="center" wrapText="1"/>
    </xf>
    <xf numFmtId="9" fontId="20" fillId="0" borderId="2" xfId="50" applyNumberFormat="1" applyFont="1" applyFill="1" applyBorder="1" applyAlignment="1">
      <alignment horizontal="left" vertical="center" wrapText="1" indent="1"/>
    </xf>
    <xf numFmtId="0" fontId="19" fillId="0" borderId="1" xfId="50" applyFont="1" applyFill="1" applyBorder="1" applyAlignment="1">
      <alignment horizontal="left" vertical="center" wrapText="1" indent="1"/>
    </xf>
    <xf numFmtId="0" fontId="19" fillId="0" borderId="5" xfId="50" applyFont="1" applyFill="1" applyBorder="1" applyAlignment="1">
      <alignment horizontal="left" vertical="center" wrapText="1" indent="1"/>
    </xf>
    <xf numFmtId="0" fontId="19" fillId="0" borderId="3" xfId="50" applyFont="1" applyFill="1" applyBorder="1" applyAlignment="1">
      <alignment horizontal="left" vertical="center" wrapText="1" indent="1"/>
    </xf>
    <xf numFmtId="0" fontId="17" fillId="0" borderId="2" xfId="50" applyFont="1" applyFill="1" applyBorder="1" applyAlignment="1">
      <alignment horizontal="center" vertical="center" wrapText="1"/>
    </xf>
    <xf numFmtId="0" fontId="18" fillId="0" borderId="2" xfId="50" applyFont="1" applyFill="1" applyBorder="1" applyAlignment="1">
      <alignment horizontal="center" vertical="center" wrapText="1"/>
    </xf>
    <xf numFmtId="10" fontId="21" fillId="0" borderId="2" xfId="50" applyNumberFormat="1" applyFont="1" applyFill="1" applyBorder="1" applyAlignment="1">
      <alignment horizontal="left" vertical="center" wrapText="1" indent="1"/>
    </xf>
    <xf numFmtId="0" fontId="22" fillId="0" borderId="2" xfId="50" applyFont="1" applyFill="1" applyBorder="1" applyAlignment="1">
      <alignment horizontal="center" vertical="center" wrapText="1"/>
    </xf>
    <xf numFmtId="0" fontId="17" fillId="0" borderId="1" xfId="50" applyFont="1" applyFill="1" applyBorder="1" applyAlignment="1">
      <alignment horizontal="left" vertical="center" wrapText="1" indent="1"/>
    </xf>
    <xf numFmtId="0" fontId="17" fillId="0" borderId="3" xfId="50" applyFont="1" applyFill="1" applyBorder="1" applyAlignment="1">
      <alignment horizontal="left" vertical="center" wrapText="1" indent="1"/>
    </xf>
    <xf numFmtId="0" fontId="17" fillId="0" borderId="2" xfId="50" applyFont="1" applyFill="1" applyBorder="1" applyAlignment="1">
      <alignment horizontal="left" vertical="center" indent="1"/>
    </xf>
    <xf numFmtId="0" fontId="23" fillId="0" borderId="0" xfId="0" applyFont="1" applyFill="1" applyAlignment="1">
      <alignment vertical="center"/>
    </xf>
    <xf numFmtId="0" fontId="0" fillId="0" borderId="0" xfId="0"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left" vertical="center"/>
    </xf>
    <xf numFmtId="0" fontId="25" fillId="0" borderId="0" xfId="0" applyFont="1" applyBorder="1" applyAlignment="1">
      <alignment horizontal="left" vertical="center"/>
    </xf>
    <xf numFmtId="0" fontId="0" fillId="0" borderId="0" xfId="0" applyBorder="1">
      <alignmen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wrapText="1"/>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0" fontId="23" fillId="0" borderId="2" xfId="0" applyFont="1" applyFill="1" applyBorder="1" applyAlignment="1">
      <alignment horizontal="left" vertical="center" wrapText="1"/>
    </xf>
    <xf numFmtId="0" fontId="23" fillId="0" borderId="2" xfId="0" applyFont="1" applyFill="1" applyBorder="1" applyAlignment="1">
      <alignment horizontal="right" vertical="center"/>
    </xf>
    <xf numFmtId="0" fontId="0" fillId="0" borderId="2" xfId="0" applyFont="1" applyBorder="1" applyAlignment="1">
      <alignment horizontal="left" vertical="center"/>
    </xf>
    <xf numFmtId="0" fontId="0" fillId="0" borderId="2" xfId="0" applyFont="1" applyBorder="1" applyAlignment="1">
      <alignment horizontal="left" vertical="center" wrapText="1"/>
    </xf>
    <xf numFmtId="0" fontId="0" fillId="0" borderId="2" xfId="0" applyFont="1" applyBorder="1" applyAlignment="1">
      <alignment horizontal="right" vertical="center"/>
    </xf>
    <xf numFmtId="0" fontId="0" fillId="0" borderId="2" xfId="0" applyFont="1" applyBorder="1" applyAlignment="1">
      <alignment horizontal="left" vertical="center"/>
    </xf>
    <xf numFmtId="0" fontId="0" fillId="0" borderId="2" xfId="0" applyFont="1" applyBorder="1" applyAlignment="1">
      <alignment horizontal="right" vertical="center"/>
    </xf>
    <xf numFmtId="0" fontId="0" fillId="0" borderId="2" xfId="0" applyFont="1" applyBorder="1">
      <alignment vertical="center"/>
    </xf>
    <xf numFmtId="0" fontId="25" fillId="0" borderId="0" xfId="0" applyFont="1" applyBorder="1" applyAlignment="1">
      <alignment horizontal="right" vertical="center"/>
    </xf>
    <xf numFmtId="0" fontId="25" fillId="0" borderId="0" xfId="0" applyFont="1" applyBorder="1" applyAlignment="1">
      <alignment horizontal="right" vertical="center"/>
    </xf>
    <xf numFmtId="0" fontId="23" fillId="0" borderId="2" xfId="0" applyFont="1" applyFill="1" applyBorder="1" applyAlignment="1">
      <alignment horizontal="center" vertical="center" wrapText="1"/>
    </xf>
    <xf numFmtId="0" fontId="26" fillId="0" borderId="0" xfId="0" applyFont="1" applyFill="1" applyAlignment="1">
      <alignment horizontal="center" vertical="center" wrapText="1"/>
    </xf>
    <xf numFmtId="0" fontId="27" fillId="0" borderId="0" xfId="0" applyFont="1" applyFill="1" applyAlignment="1">
      <alignment horizontal="center"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3" fontId="28" fillId="0" borderId="14" xfId="0" applyNumberFormat="1" applyFont="1" applyFill="1" applyBorder="1" applyAlignment="1">
      <alignment horizontal="center" vertical="center" wrapText="1"/>
    </xf>
    <xf numFmtId="0" fontId="29" fillId="0" borderId="2" xfId="0" applyFont="1" applyBorder="1" applyAlignment="1">
      <alignment horizontal="center" vertical="center"/>
    </xf>
    <xf numFmtId="0" fontId="29" fillId="0" borderId="2" xfId="0" applyFont="1" applyBorder="1" applyAlignment="1">
      <alignment horizontal="center" vertical="center" wrapText="1"/>
    </xf>
    <xf numFmtId="0" fontId="27" fillId="0" borderId="6" xfId="0" applyFont="1" applyFill="1" applyBorder="1" applyAlignment="1">
      <alignment horizontal="center" vertical="center" wrapText="1"/>
    </xf>
    <xf numFmtId="0" fontId="27" fillId="0" borderId="6" xfId="0" applyFont="1" applyFill="1" applyBorder="1" applyAlignment="1">
      <alignment horizontal="right" vertical="center" wrapText="1"/>
    </xf>
    <xf numFmtId="0" fontId="28" fillId="0" borderId="6" xfId="0" applyFont="1" applyFill="1" applyBorder="1" applyAlignment="1">
      <alignment horizontal="center" vertical="center" wrapText="1"/>
    </xf>
    <xf numFmtId="0" fontId="28" fillId="0" borderId="6" xfId="0" applyFont="1" applyFill="1" applyBorder="1" applyAlignment="1">
      <alignment horizontal="right" vertical="center" wrapText="1"/>
    </xf>
    <xf numFmtId="0" fontId="26" fillId="0" borderId="15"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1" fillId="0" borderId="16"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6" xfId="0" applyFont="1" applyFill="1" applyBorder="1" applyAlignment="1">
      <alignment horizontal="left" vertical="center" wrapText="1"/>
    </xf>
    <xf numFmtId="1" fontId="28" fillId="0" borderId="10" xfId="0" applyNumberFormat="1" applyFont="1" applyFill="1" applyBorder="1" applyAlignment="1">
      <alignment horizontal="center" vertical="center" wrapText="1"/>
    </xf>
    <xf numFmtId="0" fontId="28" fillId="2"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28" fillId="2" borderId="10" xfId="0" applyFont="1" applyFill="1" applyBorder="1" applyAlignment="1">
      <alignment horizontal="left" vertical="center" wrapText="1"/>
    </xf>
    <xf numFmtId="0" fontId="28" fillId="2" borderId="14"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24" fillId="0" borderId="0" xfId="0" applyFont="1" applyAlignment="1">
      <alignment horizontal="center" vertical="center"/>
    </xf>
    <xf numFmtId="0" fontId="2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25" fillId="0" borderId="2" xfId="0" applyFont="1" applyBorder="1" applyAlignment="1">
      <alignment horizontal="center" vertical="center"/>
    </xf>
    <xf numFmtId="0" fontId="25" fillId="0" borderId="2" xfId="0" applyFont="1" applyBorder="1" applyAlignment="1">
      <alignment horizontal="center" vertical="center"/>
    </xf>
    <xf numFmtId="0" fontId="25" fillId="0" borderId="2" xfId="0" applyFont="1" applyBorder="1" applyAlignment="1">
      <alignment horizontal="center" vertical="center" wrapText="1"/>
    </xf>
    <xf numFmtId="0" fontId="25" fillId="0" borderId="2" xfId="0" applyFont="1" applyBorder="1">
      <alignment vertical="center"/>
    </xf>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0" fillId="0" borderId="2" xfId="0" applyBorder="1">
      <alignment vertical="center"/>
    </xf>
    <xf numFmtId="0" fontId="32" fillId="0" borderId="2" xfId="0" applyFont="1" applyBorder="1" applyAlignment="1">
      <alignment horizontal="left" vertical="center"/>
    </xf>
    <xf numFmtId="0" fontId="32" fillId="0" borderId="2" xfId="0" applyFont="1" applyBorder="1" applyAlignment="1">
      <alignment horizontal="center" vertical="center" wrapText="1"/>
    </xf>
    <xf numFmtId="0" fontId="32" fillId="0" borderId="2" xfId="0" applyFont="1" applyBorder="1" applyAlignment="1">
      <alignment horizontal="center" vertical="center"/>
    </xf>
    <xf numFmtId="0" fontId="32" fillId="0" borderId="2"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xf>
    <xf numFmtId="0" fontId="33" fillId="0" borderId="16"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10" xfId="0" applyFont="1" applyFill="1" applyBorder="1" applyAlignment="1">
      <alignment horizontal="center" wrapText="1"/>
    </xf>
    <xf numFmtId="0" fontId="28" fillId="0" borderId="10" xfId="0" applyFont="1" applyFill="1" applyBorder="1" applyAlignment="1">
      <alignment horizontal="left" vertical="center" wrapText="1"/>
    </xf>
    <xf numFmtId="0" fontId="28" fillId="0" borderId="10" xfId="0" applyFont="1" applyFill="1" applyBorder="1" applyAlignment="1">
      <alignment horizontal="left" wrapText="1"/>
    </xf>
    <xf numFmtId="1" fontId="28" fillId="0" borderId="10" xfId="0" applyNumberFormat="1" applyFont="1" applyFill="1" applyBorder="1" applyAlignment="1">
      <alignment horizontal="left" vertical="center" wrapText="1"/>
    </xf>
    <xf numFmtId="0" fontId="34" fillId="0" borderId="10" xfId="0" applyFont="1" applyFill="1" applyBorder="1" applyAlignment="1">
      <alignment horizontal="left" vertical="center" wrapText="1"/>
    </xf>
    <xf numFmtId="0" fontId="28" fillId="0" borderId="10" xfId="0" applyNumberFormat="1" applyFont="1" applyFill="1" applyBorder="1" applyAlignment="1">
      <alignment horizontal="right" vertical="center" wrapText="1"/>
    </xf>
    <xf numFmtId="49" fontId="28" fillId="0" borderId="10" xfId="0" applyNumberFormat="1" applyFont="1" applyFill="1" applyBorder="1" applyAlignment="1">
      <alignment horizontal="left" vertical="center" wrapText="1"/>
    </xf>
    <xf numFmtId="0" fontId="33" fillId="0" borderId="12"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36" fillId="0" borderId="0" xfId="0" applyFont="1" applyFill="1" applyAlignment="1">
      <alignment horizontal="left" vertical="center" wrapText="1"/>
    </xf>
    <xf numFmtId="0" fontId="37" fillId="0" borderId="0" xfId="0" applyFont="1" applyAlignment="1">
      <alignment horizontal="left" vertical="center"/>
    </xf>
    <xf numFmtId="0" fontId="33" fillId="0" borderId="17" xfId="0" applyFont="1" applyFill="1" applyBorder="1" applyAlignment="1">
      <alignment horizontal="left" vertical="center" wrapText="1"/>
    </xf>
    <xf numFmtId="4" fontId="27" fillId="0" borderId="16" xfId="0" applyNumberFormat="1" applyFont="1" applyFill="1" applyBorder="1" applyAlignment="1">
      <alignment horizontal="center" vertical="center" wrapText="1"/>
    </xf>
    <xf numFmtId="4" fontId="28" fillId="0" borderId="6" xfId="0" applyNumberFormat="1" applyFont="1" applyFill="1" applyBorder="1" applyAlignment="1">
      <alignment horizontal="left" vertical="center" wrapText="1"/>
    </xf>
    <xf numFmtId="4" fontId="28" fillId="0" borderId="6" xfId="0" applyNumberFormat="1" applyFont="1" applyFill="1" applyBorder="1" applyAlignment="1">
      <alignment horizontal="left" vertical="center" wrapText="1"/>
    </xf>
    <xf numFmtId="4" fontId="28" fillId="0" borderId="10" xfId="0" applyNumberFormat="1" applyFont="1" applyFill="1" applyBorder="1" applyAlignment="1">
      <alignment horizontal="center" vertical="center" wrapText="1"/>
    </xf>
    <xf numFmtId="0" fontId="28" fillId="2" borderId="14" xfId="0" applyFont="1" applyFill="1" applyBorder="1" applyAlignment="1">
      <alignment horizontal="center" vertical="center"/>
    </xf>
    <xf numFmtId="0" fontId="28" fillId="2" borderId="16" xfId="0" applyFont="1" applyFill="1" applyBorder="1" applyAlignment="1">
      <alignment horizontal="center" vertical="center"/>
    </xf>
    <xf numFmtId="49" fontId="28" fillId="2" borderId="10" xfId="0" applyNumberFormat="1" applyFont="1" applyFill="1" applyBorder="1" applyAlignment="1">
      <alignment horizontal="left" vertical="center" wrapText="1"/>
    </xf>
    <xf numFmtId="0" fontId="28" fillId="2" borderId="18" xfId="0" applyFont="1" applyFill="1" applyBorder="1" applyAlignment="1">
      <alignment horizontal="center" vertical="center"/>
    </xf>
    <xf numFmtId="4" fontId="27" fillId="0" borderId="17" xfId="0" applyNumberFormat="1" applyFont="1" applyFill="1" applyBorder="1" applyAlignment="1">
      <alignment horizontal="center" vertical="center" wrapText="1"/>
    </xf>
    <xf numFmtId="4" fontId="28" fillId="0" borderId="6" xfId="0" applyNumberFormat="1" applyFont="1" applyFill="1" applyBorder="1" applyAlignment="1">
      <alignment horizontal="center" vertical="center" wrapText="1"/>
    </xf>
    <xf numFmtId="0" fontId="28" fillId="2" borderId="10" xfId="0" applyNumberFormat="1" applyFont="1" applyFill="1" applyBorder="1" applyAlignment="1">
      <alignment horizontal="right" vertical="center" wrapText="1"/>
    </xf>
    <xf numFmtId="4" fontId="38" fillId="0" borderId="16" xfId="0" applyNumberFormat="1" applyFont="1" applyFill="1" applyBorder="1" applyAlignment="1">
      <alignment horizontal="center" vertical="center" wrapText="1"/>
    </xf>
    <xf numFmtId="4" fontId="38" fillId="0" borderId="17" xfId="0" applyNumberFormat="1" applyFont="1" applyFill="1" applyBorder="1" applyAlignment="1">
      <alignment horizontal="center" vertical="center" wrapText="1"/>
    </xf>
    <xf numFmtId="4" fontId="27" fillId="0" borderId="0" xfId="0" applyNumberFormat="1" applyFont="1" applyFill="1" applyAlignment="1">
      <alignment horizontal="left" wrapText="1"/>
    </xf>
    <xf numFmtId="4" fontId="36" fillId="0" borderId="0" xfId="0" applyNumberFormat="1" applyFont="1" applyFill="1" applyAlignment="1">
      <alignment horizontal="left" vertical="center" wrapText="1"/>
    </xf>
    <xf numFmtId="4" fontId="27" fillId="0" borderId="17" xfId="0" applyNumberFormat="1" applyFont="1" applyFill="1" applyBorder="1" applyAlignment="1">
      <alignment horizontal="left" wrapText="1"/>
    </xf>
    <xf numFmtId="4" fontId="28" fillId="0" borderId="10" xfId="0" applyNumberFormat="1" applyFont="1" applyFill="1" applyBorder="1" applyAlignment="1">
      <alignment horizontal="left" vertical="center" wrapText="1"/>
    </xf>
    <xf numFmtId="3" fontId="28" fillId="0" borderId="10" xfId="0" applyNumberFormat="1" applyFont="1" applyFill="1" applyBorder="1" applyAlignment="1">
      <alignment horizontal="right" vertical="center" wrapText="1"/>
    </xf>
    <xf numFmtId="4" fontId="36" fillId="0" borderId="17" xfId="0" applyNumberFormat="1" applyFont="1" applyFill="1" applyBorder="1" applyAlignment="1">
      <alignment horizontal="left" vertical="center" wrapText="1"/>
    </xf>
    <xf numFmtId="0" fontId="23" fillId="0" borderId="0" xfId="0" applyFont="1" applyFill="1" applyAlignment="1">
      <alignment vertical="center" wrapText="1"/>
    </xf>
    <xf numFmtId="0" fontId="26" fillId="0" borderId="19" xfId="0" applyFont="1" applyFill="1" applyBorder="1" applyAlignment="1">
      <alignment horizontal="center" vertical="center" wrapText="1"/>
    </xf>
    <xf numFmtId="0" fontId="39" fillId="0" borderId="18" xfId="0" applyFont="1" applyFill="1" applyBorder="1" applyAlignment="1">
      <alignment horizontal="left"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left"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left" vertical="center" wrapText="1"/>
    </xf>
    <xf numFmtId="3" fontId="28" fillId="0" borderId="10" xfId="0" applyNumberFormat="1" applyFont="1" applyFill="1" applyBorder="1" applyAlignment="1">
      <alignment horizontal="left" vertical="center" wrapText="1"/>
    </xf>
    <xf numFmtId="0" fontId="34" fillId="2" borderId="10" xfId="0" applyFont="1" applyFill="1" applyBorder="1" applyAlignment="1">
      <alignment horizontal="left" vertical="center" wrapText="1"/>
    </xf>
    <xf numFmtId="3" fontId="34" fillId="2" borderId="10" xfId="0" applyNumberFormat="1" applyFont="1" applyFill="1" applyBorder="1" applyAlignment="1">
      <alignment horizontal="left" vertical="center" wrapText="1"/>
    </xf>
    <xf numFmtId="0" fontId="39" fillId="0" borderId="20" xfId="0" applyFont="1" applyFill="1" applyBorder="1" applyAlignment="1">
      <alignment horizontal="left" vertical="center" wrapText="1"/>
    </xf>
    <xf numFmtId="0" fontId="39" fillId="0" borderId="0" xfId="0" applyFont="1" applyFill="1" applyAlignment="1">
      <alignment horizontal="left" vertical="center" wrapText="1"/>
    </xf>
    <xf numFmtId="0" fontId="39" fillId="0" borderId="11" xfId="0" applyFont="1" applyFill="1" applyBorder="1" applyAlignment="1">
      <alignment horizontal="left" vertical="center" wrapText="1"/>
    </xf>
    <xf numFmtId="0" fontId="40" fillId="0" borderId="20" xfId="0" applyFont="1" applyFill="1" applyBorder="1" applyAlignment="1">
      <alignment horizontal="left" vertical="center" wrapText="1"/>
    </xf>
    <xf numFmtId="0" fontId="34" fillId="2" borderId="10" xfId="0" applyNumberFormat="1" applyFont="1" applyFill="1" applyBorder="1" applyAlignment="1">
      <alignment horizontal="right" vertical="center" wrapText="1"/>
    </xf>
    <xf numFmtId="0" fontId="39" fillId="0" borderId="16" xfId="0" applyFont="1" applyFill="1" applyBorder="1" applyAlignment="1">
      <alignment horizontal="left" vertical="center" wrapText="1"/>
    </xf>
    <xf numFmtId="0" fontId="40" fillId="0" borderId="19" xfId="0" applyFont="1" applyFill="1" applyBorder="1" applyAlignment="1">
      <alignment horizontal="right" vertical="center" wrapText="1"/>
    </xf>
    <xf numFmtId="0" fontId="28" fillId="2" borderId="10" xfId="0" applyFont="1" applyFill="1" applyBorder="1" applyAlignment="1">
      <alignment horizontal="center" vertical="center" wrapText="1"/>
    </xf>
    <xf numFmtId="0" fontId="34" fillId="2" borderId="10" xfId="0" applyFont="1" applyFill="1" applyBorder="1" applyAlignment="1">
      <alignment horizontal="center" vertical="center" wrapText="1"/>
    </xf>
    <xf numFmtId="3" fontId="34" fillId="2" borderId="10" xfId="0"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wrapText="1"/>
    </xf>
    <xf numFmtId="3" fontId="28" fillId="2" borderId="10" xfId="0" applyNumberFormat="1" applyFont="1" applyFill="1" applyBorder="1" applyAlignment="1">
      <alignment horizontal="center" vertical="center" wrapText="1"/>
    </xf>
    <xf numFmtId="3" fontId="28" fillId="0" borderId="10" xfId="0" applyNumberFormat="1" applyFont="1" applyFill="1" applyBorder="1" applyAlignment="1">
      <alignment horizontal="center" vertical="center" wrapText="1"/>
    </xf>
    <xf numFmtId="0" fontId="39" fillId="0" borderId="17" xfId="0" applyFont="1" applyFill="1" applyBorder="1" applyAlignment="1">
      <alignment horizontal="left" vertical="center" wrapText="1"/>
    </xf>
    <xf numFmtId="0" fontId="41" fillId="0" borderId="6" xfId="0" applyFont="1" applyFill="1" applyBorder="1" applyAlignment="1">
      <alignment horizontal="right" vertical="center" wrapText="1"/>
    </xf>
    <xf numFmtId="3" fontId="28" fillId="2" borderId="10" xfId="0" applyNumberFormat="1" applyFont="1" applyFill="1" applyBorder="1" applyAlignment="1">
      <alignment horizontal="right" vertical="center" wrapText="1"/>
    </xf>
    <xf numFmtId="0" fontId="26" fillId="2" borderId="15" xfId="0" applyFont="1" applyFill="1" applyBorder="1" applyAlignment="1">
      <alignment horizontal="center" vertical="center" wrapText="1"/>
    </xf>
    <xf numFmtId="4" fontId="39" fillId="2" borderId="16" xfId="0" applyNumberFormat="1" applyFont="1" applyFill="1" applyBorder="1" applyAlignment="1">
      <alignment horizontal="center" vertical="center" wrapText="1"/>
    </xf>
    <xf numFmtId="4" fontId="39" fillId="0" borderId="16" xfId="0" applyNumberFormat="1" applyFont="1" applyFill="1" applyBorder="1" applyAlignment="1">
      <alignment horizontal="left" vertical="center" wrapText="1"/>
    </xf>
    <xf numFmtId="0" fontId="40" fillId="2" borderId="19" xfId="0" applyFont="1" applyFill="1" applyBorder="1" applyAlignment="1">
      <alignment horizontal="right" vertical="center" wrapText="1"/>
    </xf>
    <xf numFmtId="4" fontId="40" fillId="3" borderId="18" xfId="0" applyNumberFormat="1" applyFont="1" applyFill="1" applyBorder="1" applyAlignment="1">
      <alignment horizontal="center" vertical="center" wrapText="1"/>
    </xf>
    <xf numFmtId="4" fontId="40" fillId="0" borderId="18" xfId="0" applyNumberFormat="1" applyFont="1" applyFill="1" applyBorder="1" applyAlignment="1">
      <alignment horizontal="left" vertical="center" wrapText="1"/>
    </xf>
    <xf numFmtId="0" fontId="40" fillId="2" borderId="10" xfId="0" applyFont="1" applyFill="1" applyBorder="1" applyAlignment="1">
      <alignment horizontal="center" vertical="center" wrapText="1"/>
    </xf>
    <xf numFmtId="4" fontId="40" fillId="0" borderId="10" xfId="0" applyNumberFormat="1" applyFont="1" applyFill="1" applyBorder="1" applyAlignment="1">
      <alignment horizontal="left" vertical="center" wrapText="1"/>
    </xf>
    <xf numFmtId="0" fontId="40" fillId="0" borderId="10" xfId="0" applyFont="1" applyFill="1" applyBorder="1" applyAlignment="1">
      <alignment horizontal="left" vertical="center" wrapText="1"/>
    </xf>
    <xf numFmtId="3" fontId="40" fillId="0" borderId="10" xfId="0" applyNumberFormat="1" applyFont="1" applyFill="1" applyBorder="1" applyAlignment="1">
      <alignment horizontal="left" vertical="center" wrapText="1"/>
    </xf>
    <xf numFmtId="0" fontId="40" fillId="0" borderId="10" xfId="0" applyNumberFormat="1" applyFont="1" applyFill="1" applyBorder="1" applyAlignment="1">
      <alignment horizontal="left" vertical="center" wrapText="1"/>
    </xf>
    <xf numFmtId="0" fontId="40" fillId="2" borderId="10" xfId="0" applyFont="1" applyFill="1" applyBorder="1" applyAlignment="1">
      <alignment horizontal="left" vertical="center" wrapText="1"/>
    </xf>
    <xf numFmtId="0" fontId="40" fillId="2" borderId="10" xfId="0" applyNumberFormat="1" applyFont="1" applyFill="1" applyBorder="1" applyAlignment="1">
      <alignment horizontal="left" vertical="center" wrapText="1"/>
    </xf>
    <xf numFmtId="176" fontId="42" fillId="0" borderId="0" xfId="0" applyNumberFormat="1" applyFont="1" applyBorder="1" applyAlignment="1">
      <alignment horizontal="right" vertical="center" wrapText="1"/>
    </xf>
    <xf numFmtId="4" fontId="39" fillId="0" borderId="17" xfId="0" applyNumberFormat="1" applyFont="1" applyFill="1" applyBorder="1" applyAlignment="1">
      <alignment horizontal="left" vertical="center" wrapText="1"/>
    </xf>
    <xf numFmtId="4" fontId="40" fillId="0" borderId="20" xfId="0" applyNumberFormat="1"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zoomScale="80" zoomScaleNormal="80" workbookViewId="0">
      <selection activeCell="F6" sqref="F6"/>
    </sheetView>
  </sheetViews>
  <sheetFormatPr defaultColWidth="10" defaultRowHeight="13.5"/>
  <cols>
    <col min="1" max="1" width="22.25" customWidth="1"/>
    <col min="2" max="2" width="14.9916666666667" customWidth="1"/>
    <col min="3" max="3" width="20.375" customWidth="1"/>
    <col min="4" max="4" width="14.5333333333333" customWidth="1"/>
    <col min="5" max="5" width="7.34166666666667" customWidth="1"/>
    <col min="6" max="6" width="12.8083333333333" customWidth="1"/>
    <col min="7" max="7" width="9.05833333333333" customWidth="1"/>
    <col min="8" max="8" width="6.4" customWidth="1"/>
    <col min="9" max="9" width="7.96666666666667" customWidth="1"/>
    <col min="10" max="10" width="5.45833333333333" customWidth="1"/>
    <col min="11" max="11" width="5.93333333333333" customWidth="1"/>
    <col min="12" max="12" width="7.18333333333333" customWidth="1"/>
    <col min="13" max="18" width="9.75" customWidth="1"/>
  </cols>
  <sheetData>
    <row r="1" ht="35" customHeight="1" spans="1:13">
      <c r="A1" s="190" t="s">
        <v>0</v>
      </c>
      <c r="B1" s="191"/>
      <c r="C1" s="191"/>
      <c r="D1" s="191"/>
      <c r="E1" s="192"/>
      <c r="F1" s="192"/>
      <c r="G1" s="192"/>
      <c r="H1" s="192"/>
      <c r="I1" s="192"/>
      <c r="J1" s="192"/>
      <c r="K1" s="192"/>
      <c r="L1" s="192"/>
      <c r="M1" s="204"/>
    </row>
    <row r="2" ht="31" customHeight="1" spans="1:13">
      <c r="A2" s="193" t="s">
        <v>1</v>
      </c>
      <c r="B2" s="194"/>
      <c r="C2" s="194"/>
      <c r="D2" s="194"/>
      <c r="E2" s="195"/>
      <c r="F2" s="195"/>
      <c r="G2" s="195"/>
      <c r="H2" s="195"/>
      <c r="I2" s="195"/>
      <c r="J2" s="195"/>
      <c r="K2" s="195"/>
      <c r="L2" s="195"/>
      <c r="M2" s="205"/>
    </row>
    <row r="3" ht="25.7" customHeight="1" spans="1:13">
      <c r="A3" s="196" t="s">
        <v>2</v>
      </c>
      <c r="B3" s="196" t="s">
        <v>3</v>
      </c>
      <c r="C3" s="196" t="s">
        <v>2</v>
      </c>
      <c r="D3" s="196" t="s">
        <v>4</v>
      </c>
      <c r="E3" s="197"/>
      <c r="F3" s="197"/>
      <c r="G3" s="197"/>
      <c r="H3" s="197"/>
      <c r="I3" s="197"/>
      <c r="J3" s="197"/>
      <c r="K3" s="197"/>
      <c r="L3" s="197"/>
      <c r="M3" s="197"/>
    </row>
    <row r="4" ht="14.25" customHeight="1" spans="1:13">
      <c r="A4" s="197"/>
      <c r="B4" s="197"/>
      <c r="C4" s="197"/>
      <c r="D4" s="196" t="s">
        <v>5</v>
      </c>
      <c r="E4" s="196" t="s">
        <v>6</v>
      </c>
      <c r="F4" s="196" t="s">
        <v>7</v>
      </c>
      <c r="G4" s="196"/>
      <c r="H4" s="196"/>
      <c r="I4" s="196"/>
      <c r="J4" s="196" t="s">
        <v>8</v>
      </c>
      <c r="K4" s="196" t="s">
        <v>9</v>
      </c>
      <c r="L4" s="196" t="s">
        <v>10</v>
      </c>
      <c r="M4" s="196" t="s">
        <v>11</v>
      </c>
    </row>
    <row r="5" ht="71" customHeight="1" spans="1:13">
      <c r="A5" s="197"/>
      <c r="B5" s="197"/>
      <c r="C5" s="197"/>
      <c r="D5" s="196" t="s">
        <v>5</v>
      </c>
      <c r="E5" s="196" t="s">
        <v>12</v>
      </c>
      <c r="F5" s="196" t="s">
        <v>13</v>
      </c>
      <c r="G5" s="196" t="s">
        <v>14</v>
      </c>
      <c r="H5" s="196" t="s">
        <v>15</v>
      </c>
      <c r="I5" s="196" t="s">
        <v>16</v>
      </c>
      <c r="J5" s="196"/>
      <c r="K5" s="196"/>
      <c r="L5" s="196"/>
      <c r="M5" s="196"/>
    </row>
    <row r="6" ht="28" customHeight="1" spans="1:13">
      <c r="A6" s="198" t="s">
        <v>17</v>
      </c>
      <c r="B6" s="199"/>
      <c r="C6" s="198" t="s">
        <v>18</v>
      </c>
      <c r="D6" s="200">
        <v>247.5642</v>
      </c>
      <c r="E6" s="200"/>
      <c r="F6" s="200">
        <v>247.5642</v>
      </c>
      <c r="G6" s="200"/>
      <c r="H6" s="200"/>
      <c r="I6" s="200"/>
      <c r="J6" s="200"/>
      <c r="K6" s="200"/>
      <c r="L6" s="200"/>
      <c r="M6" s="200"/>
    </row>
    <row r="7" ht="39.95" customHeight="1" spans="1:13">
      <c r="A7" s="198" t="s">
        <v>19</v>
      </c>
      <c r="B7" s="200">
        <v>1102.2743</v>
      </c>
      <c r="C7" s="198" t="s">
        <v>20</v>
      </c>
      <c r="D7" s="200">
        <v>238.2936</v>
      </c>
      <c r="E7" s="200"/>
      <c r="F7" s="200">
        <v>238.2936</v>
      </c>
      <c r="G7" s="200"/>
      <c r="H7" s="200"/>
      <c r="I7" s="200"/>
      <c r="J7" s="200"/>
      <c r="K7" s="200"/>
      <c r="L7" s="200"/>
      <c r="M7" s="200"/>
    </row>
    <row r="8" ht="39.95" customHeight="1" spans="1:13">
      <c r="A8" s="198" t="s">
        <v>21</v>
      </c>
      <c r="B8" s="200">
        <v>1102.2743</v>
      </c>
      <c r="C8" s="198" t="s">
        <v>22</v>
      </c>
      <c r="D8" s="200"/>
      <c r="E8" s="200"/>
      <c r="F8" s="200"/>
      <c r="G8" s="200"/>
      <c r="H8" s="200"/>
      <c r="I8" s="200"/>
      <c r="J8" s="200"/>
      <c r="K8" s="200"/>
      <c r="L8" s="200"/>
      <c r="M8" s="200"/>
    </row>
    <row r="9" ht="39.95" customHeight="1" spans="1:13">
      <c r="A9" s="198" t="s">
        <v>23</v>
      </c>
      <c r="B9" s="200"/>
      <c r="C9" s="198" t="s">
        <v>24</v>
      </c>
      <c r="D9" s="200">
        <v>9.2706</v>
      </c>
      <c r="E9" s="200"/>
      <c r="F9" s="200">
        <v>9.2706</v>
      </c>
      <c r="G9" s="200"/>
      <c r="H9" s="200"/>
      <c r="I9" s="200"/>
      <c r="J9" s="200"/>
      <c r="K9" s="200"/>
      <c r="L9" s="200"/>
      <c r="M9" s="200"/>
    </row>
    <row r="10" ht="25" customHeight="1" spans="1:13">
      <c r="A10" s="198" t="s">
        <v>25</v>
      </c>
      <c r="B10" s="200"/>
      <c r="C10" s="198" t="s">
        <v>26</v>
      </c>
      <c r="D10" s="200"/>
      <c r="E10" s="200"/>
      <c r="F10" s="200"/>
      <c r="G10" s="200"/>
      <c r="H10" s="200"/>
      <c r="I10" s="200"/>
      <c r="J10" s="200"/>
      <c r="K10" s="200"/>
      <c r="L10" s="200"/>
      <c r="M10" s="200"/>
    </row>
    <row r="11" ht="39.95" customHeight="1" spans="1:13">
      <c r="A11" s="198" t="s">
        <v>27</v>
      </c>
      <c r="B11" s="200"/>
      <c r="C11" s="198" t="s">
        <v>28</v>
      </c>
      <c r="D11" s="200">
        <v>854.71</v>
      </c>
      <c r="E11" s="200"/>
      <c r="F11" s="200">
        <v>854.71</v>
      </c>
      <c r="G11" s="200"/>
      <c r="H11" s="200"/>
      <c r="I11" s="200"/>
      <c r="J11" s="200"/>
      <c r="K11" s="200"/>
      <c r="L11" s="200"/>
      <c r="M11" s="200"/>
    </row>
    <row r="12" ht="21" customHeight="1" spans="1:13">
      <c r="A12" s="198" t="s">
        <v>29</v>
      </c>
      <c r="B12" s="200"/>
      <c r="C12" s="198" t="s">
        <v>30</v>
      </c>
      <c r="D12" s="200"/>
      <c r="E12" s="200"/>
      <c r="F12" s="200"/>
      <c r="G12" s="200"/>
      <c r="H12" s="200"/>
      <c r="I12" s="200"/>
      <c r="J12" s="200"/>
      <c r="K12" s="200"/>
      <c r="L12" s="200"/>
      <c r="M12" s="200"/>
    </row>
    <row r="13" ht="39.95" customHeight="1" spans="1:13">
      <c r="A13" s="198" t="s">
        <v>31</v>
      </c>
      <c r="B13" s="200"/>
      <c r="C13" s="198" t="s">
        <v>32</v>
      </c>
      <c r="D13" s="200"/>
      <c r="E13" s="200"/>
      <c r="F13" s="200"/>
      <c r="G13" s="200"/>
      <c r="H13" s="200"/>
      <c r="I13" s="200"/>
      <c r="J13" s="200"/>
      <c r="K13" s="200"/>
      <c r="L13" s="200"/>
      <c r="M13" s="200"/>
    </row>
    <row r="14" ht="39.95" customHeight="1" spans="1:13">
      <c r="A14" s="198" t="s">
        <v>33</v>
      </c>
      <c r="B14" s="200"/>
      <c r="C14" s="198" t="s">
        <v>34</v>
      </c>
      <c r="D14" s="200"/>
      <c r="E14" s="200"/>
      <c r="F14" s="200"/>
      <c r="G14" s="200"/>
      <c r="H14" s="200"/>
      <c r="I14" s="200"/>
      <c r="J14" s="200"/>
      <c r="K14" s="200"/>
      <c r="L14" s="200"/>
      <c r="M14" s="200"/>
    </row>
    <row r="15" ht="24" customHeight="1" spans="1:13">
      <c r="A15" s="198" t="s">
        <v>35</v>
      </c>
      <c r="B15" s="200"/>
      <c r="C15" s="198" t="s">
        <v>36</v>
      </c>
      <c r="D15" s="200"/>
      <c r="E15" s="200"/>
      <c r="F15" s="200"/>
      <c r="G15" s="200"/>
      <c r="H15" s="200"/>
      <c r="I15" s="200"/>
      <c r="J15" s="200"/>
      <c r="K15" s="200"/>
      <c r="L15" s="200"/>
      <c r="M15" s="200"/>
    </row>
    <row r="16" ht="27" customHeight="1" spans="1:13">
      <c r="A16" s="201" t="s">
        <v>37</v>
      </c>
      <c r="B16" s="200">
        <v>1102.2743</v>
      </c>
      <c r="C16" s="201" t="s">
        <v>38</v>
      </c>
      <c r="D16" s="200">
        <v>1102.2743</v>
      </c>
      <c r="E16" s="202"/>
      <c r="F16" s="200">
        <v>1102.2743</v>
      </c>
      <c r="G16" s="202"/>
      <c r="H16" s="202"/>
      <c r="I16" s="202"/>
      <c r="J16" s="202"/>
      <c r="K16" s="202"/>
      <c r="L16" s="202"/>
      <c r="M16" s="202"/>
    </row>
    <row r="17" ht="14.25" customHeight="1" spans="3:3">
      <c r="C17" s="203"/>
    </row>
    <row r="18" ht="14.25" spans="1:1">
      <c r="A18" s="143" t="s">
        <v>39</v>
      </c>
    </row>
  </sheetData>
  <mergeCells count="13">
    <mergeCell ref="A1:M1"/>
    <mergeCell ref="A2:M2"/>
    <mergeCell ref="D3:M3"/>
    <mergeCell ref="F4:I4"/>
    <mergeCell ref="A3:A5"/>
    <mergeCell ref="B3:B5"/>
    <mergeCell ref="C3:C5"/>
    <mergeCell ref="D4:D5"/>
    <mergeCell ref="E4:E5"/>
    <mergeCell ref="J4:J5"/>
    <mergeCell ref="K4:K5"/>
    <mergeCell ref="L4:L5"/>
    <mergeCell ref="M4:M5"/>
  </mergeCells>
  <pageMargins left="0.0784722222222222" right="0.0388888888888889" top="0.118055555555556" bottom="0.268999993801117" header="0.118055555555556"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opLeftCell="A6" workbookViewId="0">
      <selection activeCell="B20" sqref="B20"/>
    </sheetView>
  </sheetViews>
  <sheetFormatPr defaultColWidth="10" defaultRowHeight="13.5"/>
  <cols>
    <col min="2" max="2" width="24" customWidth="1"/>
    <col min="3" max="3" width="16.25" customWidth="1"/>
    <col min="5" max="5" width="8.875" customWidth="1"/>
    <col min="6" max="6" width="10.75" customWidth="1"/>
    <col min="7" max="7" width="8.875" customWidth="1"/>
  </cols>
  <sheetData>
    <row r="1" ht="28" customHeight="1" spans="1:12">
      <c r="A1" s="62" t="s">
        <v>172</v>
      </c>
      <c r="B1" s="63"/>
      <c r="C1" s="63"/>
      <c r="D1" s="63"/>
      <c r="E1" s="63"/>
      <c r="F1" s="63"/>
      <c r="G1" s="63"/>
      <c r="H1" s="63"/>
      <c r="I1" s="63"/>
      <c r="J1" s="63"/>
      <c r="K1" s="63"/>
      <c r="L1" s="63"/>
    </row>
    <row r="2" ht="18" customHeight="1" spans="1:12">
      <c r="A2" s="64" t="s">
        <v>138</v>
      </c>
      <c r="B2" s="65"/>
      <c r="C2" s="65"/>
      <c r="D2" s="65"/>
      <c r="E2" s="65"/>
      <c r="F2" s="65"/>
      <c r="G2" s="66"/>
      <c r="H2" s="66"/>
      <c r="I2" s="66"/>
      <c r="J2" s="66"/>
      <c r="K2" s="79" t="s">
        <v>79</v>
      </c>
      <c r="L2" s="80"/>
    </row>
    <row r="3" s="60" customFormat="1" ht="25" customHeight="1" spans="1:12">
      <c r="A3" s="67" t="s">
        <v>173</v>
      </c>
      <c r="B3" s="67" t="s">
        <v>50</v>
      </c>
      <c r="C3" s="67" t="s">
        <v>174</v>
      </c>
      <c r="D3" s="67" t="s">
        <v>5</v>
      </c>
      <c r="E3" s="67" t="s">
        <v>175</v>
      </c>
      <c r="F3" s="67"/>
      <c r="G3" s="67"/>
      <c r="H3" s="67" t="s">
        <v>176</v>
      </c>
      <c r="I3" s="67"/>
      <c r="J3" s="67"/>
      <c r="K3" s="81" t="s">
        <v>177</v>
      </c>
      <c r="L3" s="67" t="s">
        <v>178</v>
      </c>
    </row>
    <row r="4" s="60" customFormat="1" ht="38" customHeight="1" spans="1:12">
      <c r="A4" s="67"/>
      <c r="B4" s="67"/>
      <c r="C4" s="67"/>
      <c r="D4" s="67"/>
      <c r="E4" s="68" t="s">
        <v>7</v>
      </c>
      <c r="F4" s="68" t="s">
        <v>82</v>
      </c>
      <c r="G4" s="68" t="s">
        <v>142</v>
      </c>
      <c r="H4" s="68" t="s">
        <v>7</v>
      </c>
      <c r="I4" s="68" t="s">
        <v>82</v>
      </c>
      <c r="J4" s="68" t="s">
        <v>142</v>
      </c>
      <c r="K4" s="81"/>
      <c r="L4" s="67"/>
    </row>
    <row r="5" s="60" customFormat="1" ht="25" customHeight="1" spans="1:12">
      <c r="A5" s="69"/>
      <c r="B5" s="69"/>
      <c r="C5" s="69" t="s">
        <v>5</v>
      </c>
      <c r="D5" s="69">
        <f>D6</f>
        <v>854.71</v>
      </c>
      <c r="E5" s="69">
        <f>E6</f>
        <v>854.71</v>
      </c>
      <c r="F5" s="69">
        <f t="shared" ref="F5:L5" si="0">F6</f>
        <v>0</v>
      </c>
      <c r="G5" s="69">
        <f t="shared" si="0"/>
        <v>0</v>
      </c>
      <c r="H5" s="69">
        <f t="shared" si="0"/>
        <v>0</v>
      </c>
      <c r="I5" s="69">
        <f t="shared" si="0"/>
        <v>0</v>
      </c>
      <c r="J5" s="69">
        <f t="shared" si="0"/>
        <v>0</v>
      </c>
      <c r="K5" s="69">
        <f t="shared" si="0"/>
        <v>0</v>
      </c>
      <c r="L5" s="69">
        <f t="shared" si="0"/>
        <v>0</v>
      </c>
    </row>
    <row r="6" s="60" customFormat="1" ht="39" customHeight="1" spans="1:12">
      <c r="A6" s="69"/>
      <c r="B6" s="69">
        <v>137001</v>
      </c>
      <c r="C6" s="68" t="s">
        <v>45</v>
      </c>
      <c r="D6" s="69">
        <f>D7+D8+D9+D10+D11+D12+D13+D14+D15+D16+D17+D18+D20+D19</f>
        <v>854.71</v>
      </c>
      <c r="E6" s="69">
        <f>E7+E8+E9+E10+E11+E12+E13+E14+E15+E16+E17+E18+E19+E20</f>
        <v>854.71</v>
      </c>
      <c r="F6" s="69">
        <f t="shared" ref="F6:L6" si="1">F7+F8+F9+F10+F11+F12+F13+F14+F15+F16+F17+F18+F19+F20</f>
        <v>0</v>
      </c>
      <c r="G6" s="69">
        <f t="shared" si="1"/>
        <v>0</v>
      </c>
      <c r="H6" s="69">
        <f t="shared" si="1"/>
        <v>0</v>
      </c>
      <c r="I6" s="69">
        <f t="shared" si="1"/>
        <v>0</v>
      </c>
      <c r="J6" s="69">
        <f t="shared" si="1"/>
        <v>0</v>
      </c>
      <c r="K6" s="69">
        <f t="shared" si="1"/>
        <v>0</v>
      </c>
      <c r="L6" s="69">
        <f t="shared" si="1"/>
        <v>0</v>
      </c>
    </row>
    <row r="7" s="60" customFormat="1" ht="30" customHeight="1" spans="1:12">
      <c r="A7" s="70" t="s">
        <v>179</v>
      </c>
      <c r="B7" s="71" t="s">
        <v>180</v>
      </c>
      <c r="C7" s="68" t="s">
        <v>45</v>
      </c>
      <c r="D7" s="69">
        <f>E7+F7+G7+H7+I7+J7+K7+L7</f>
        <v>224</v>
      </c>
      <c r="E7" s="72">
        <v>224</v>
      </c>
      <c r="F7" s="69">
        <v>0</v>
      </c>
      <c r="G7" s="69">
        <v>0</v>
      </c>
      <c r="H7" s="69">
        <v>0</v>
      </c>
      <c r="I7" s="69">
        <v>0</v>
      </c>
      <c r="J7" s="69">
        <v>0</v>
      </c>
      <c r="K7" s="69">
        <v>0</v>
      </c>
      <c r="L7" s="69">
        <v>0</v>
      </c>
    </row>
    <row r="8" s="61" customFormat="1" ht="30" customHeight="1" spans="1:12">
      <c r="A8" s="73" t="s">
        <v>181</v>
      </c>
      <c r="B8" s="74" t="s">
        <v>182</v>
      </c>
      <c r="C8" s="68" t="s">
        <v>45</v>
      </c>
      <c r="D8" s="69">
        <f t="shared" ref="D8:D17" si="2">E8+F8+G8+H8+I8+J8+K8+L8</f>
        <v>27.6</v>
      </c>
      <c r="E8" s="75">
        <v>27.6</v>
      </c>
      <c r="F8" s="69">
        <v>0</v>
      </c>
      <c r="G8" s="69">
        <v>0</v>
      </c>
      <c r="H8" s="69">
        <v>0</v>
      </c>
      <c r="I8" s="69">
        <v>0</v>
      </c>
      <c r="J8" s="69">
        <v>0</v>
      </c>
      <c r="K8" s="69">
        <v>0</v>
      </c>
      <c r="L8" s="69">
        <v>0</v>
      </c>
    </row>
    <row r="9" ht="34" customHeight="1" spans="1:12">
      <c r="A9" s="76" t="s">
        <v>183</v>
      </c>
      <c r="B9" s="13" t="s">
        <v>184</v>
      </c>
      <c r="C9" s="68" t="s">
        <v>45</v>
      </c>
      <c r="D9" s="69">
        <f t="shared" si="2"/>
        <v>20</v>
      </c>
      <c r="E9" s="77">
        <v>20</v>
      </c>
      <c r="F9" s="69">
        <v>0</v>
      </c>
      <c r="G9" s="69">
        <v>0</v>
      </c>
      <c r="H9" s="69">
        <v>0</v>
      </c>
      <c r="I9" s="69">
        <v>0</v>
      </c>
      <c r="J9" s="69">
        <v>0</v>
      </c>
      <c r="K9" s="69">
        <v>0</v>
      </c>
      <c r="L9" s="69">
        <v>0</v>
      </c>
    </row>
    <row r="10" ht="31" customHeight="1" spans="1:12">
      <c r="A10" s="76" t="s">
        <v>185</v>
      </c>
      <c r="B10" s="13" t="s">
        <v>186</v>
      </c>
      <c r="C10" s="68" t="s">
        <v>45</v>
      </c>
      <c r="D10" s="69">
        <f t="shared" si="2"/>
        <v>37.56</v>
      </c>
      <c r="E10" s="77">
        <v>37.56</v>
      </c>
      <c r="F10" s="69">
        <v>0</v>
      </c>
      <c r="G10" s="69">
        <v>0</v>
      </c>
      <c r="H10" s="69">
        <v>0</v>
      </c>
      <c r="I10" s="69">
        <v>0</v>
      </c>
      <c r="J10" s="69">
        <v>0</v>
      </c>
      <c r="K10" s="69">
        <v>0</v>
      </c>
      <c r="L10" s="69">
        <v>0</v>
      </c>
    </row>
    <row r="11" ht="35" customHeight="1" spans="1:12">
      <c r="A11" s="76" t="s">
        <v>185</v>
      </c>
      <c r="B11" s="13" t="s">
        <v>187</v>
      </c>
      <c r="C11" s="68" t="s">
        <v>45</v>
      </c>
      <c r="D11" s="69">
        <f t="shared" si="2"/>
        <v>27</v>
      </c>
      <c r="E11" s="77">
        <v>27</v>
      </c>
      <c r="F11" s="69">
        <v>0</v>
      </c>
      <c r="G11" s="69">
        <v>0</v>
      </c>
      <c r="H11" s="69">
        <v>0</v>
      </c>
      <c r="I11" s="69">
        <v>0</v>
      </c>
      <c r="J11" s="69">
        <v>0</v>
      </c>
      <c r="K11" s="69">
        <v>0</v>
      </c>
      <c r="L11" s="69">
        <v>0</v>
      </c>
    </row>
    <row r="12" ht="33" customHeight="1" spans="1:12">
      <c r="A12" s="76" t="s">
        <v>188</v>
      </c>
      <c r="B12" s="13" t="s">
        <v>189</v>
      </c>
      <c r="C12" s="68" t="s">
        <v>45</v>
      </c>
      <c r="D12" s="69">
        <f t="shared" si="2"/>
        <v>10</v>
      </c>
      <c r="E12" s="77">
        <v>10</v>
      </c>
      <c r="F12" s="69">
        <v>0</v>
      </c>
      <c r="G12" s="69">
        <v>0</v>
      </c>
      <c r="H12" s="69">
        <v>0</v>
      </c>
      <c r="I12" s="69">
        <v>0</v>
      </c>
      <c r="J12" s="69">
        <v>0</v>
      </c>
      <c r="K12" s="69">
        <v>0</v>
      </c>
      <c r="L12" s="69">
        <v>0</v>
      </c>
    </row>
    <row r="13" ht="36" customHeight="1" spans="1:12">
      <c r="A13" s="76" t="s">
        <v>190</v>
      </c>
      <c r="B13" s="13" t="s">
        <v>191</v>
      </c>
      <c r="C13" s="68" t="s">
        <v>45</v>
      </c>
      <c r="D13" s="69">
        <f t="shared" si="2"/>
        <v>15</v>
      </c>
      <c r="E13" s="77">
        <v>15</v>
      </c>
      <c r="F13" s="69">
        <v>0</v>
      </c>
      <c r="G13" s="69">
        <v>0</v>
      </c>
      <c r="H13" s="69">
        <v>0</v>
      </c>
      <c r="I13" s="69">
        <v>0</v>
      </c>
      <c r="J13" s="69">
        <v>0</v>
      </c>
      <c r="K13" s="69">
        <v>0</v>
      </c>
      <c r="L13" s="69">
        <v>0</v>
      </c>
    </row>
    <row r="14" ht="30" customHeight="1" spans="1:12">
      <c r="A14" s="76" t="s">
        <v>185</v>
      </c>
      <c r="B14" s="13" t="s">
        <v>192</v>
      </c>
      <c r="C14" s="68" t="s">
        <v>45</v>
      </c>
      <c r="D14" s="69">
        <f t="shared" si="2"/>
        <v>30</v>
      </c>
      <c r="E14" s="77">
        <v>30</v>
      </c>
      <c r="F14" s="69">
        <v>0</v>
      </c>
      <c r="G14" s="69">
        <v>0</v>
      </c>
      <c r="H14" s="69">
        <v>0</v>
      </c>
      <c r="I14" s="69">
        <v>0</v>
      </c>
      <c r="J14" s="69">
        <v>0</v>
      </c>
      <c r="K14" s="69">
        <v>0</v>
      </c>
      <c r="L14" s="69">
        <v>0</v>
      </c>
    </row>
    <row r="15" ht="30" customHeight="1" spans="1:12">
      <c r="A15" s="76" t="s">
        <v>190</v>
      </c>
      <c r="B15" s="13" t="s">
        <v>193</v>
      </c>
      <c r="C15" s="68" t="s">
        <v>45</v>
      </c>
      <c r="D15" s="69">
        <f t="shared" si="2"/>
        <v>16.8</v>
      </c>
      <c r="E15" s="77">
        <v>16.8</v>
      </c>
      <c r="F15" s="69">
        <v>0</v>
      </c>
      <c r="G15" s="69">
        <v>0</v>
      </c>
      <c r="H15" s="69">
        <v>0</v>
      </c>
      <c r="I15" s="69">
        <v>0</v>
      </c>
      <c r="J15" s="69">
        <v>0</v>
      </c>
      <c r="K15" s="69">
        <v>0</v>
      </c>
      <c r="L15" s="69">
        <v>0</v>
      </c>
    </row>
    <row r="16" ht="33" customHeight="1" spans="1:12">
      <c r="A16" s="76" t="s">
        <v>185</v>
      </c>
      <c r="B16" s="13" t="s">
        <v>194</v>
      </c>
      <c r="C16" s="68" t="s">
        <v>45</v>
      </c>
      <c r="D16" s="69">
        <f t="shared" si="2"/>
        <v>4.9</v>
      </c>
      <c r="E16" s="77">
        <v>4.9</v>
      </c>
      <c r="F16" s="69">
        <v>0</v>
      </c>
      <c r="G16" s="69">
        <v>0</v>
      </c>
      <c r="H16" s="69">
        <v>0</v>
      </c>
      <c r="I16" s="69">
        <v>0</v>
      </c>
      <c r="J16" s="69">
        <v>0</v>
      </c>
      <c r="K16" s="69">
        <v>0</v>
      </c>
      <c r="L16" s="69">
        <v>0</v>
      </c>
    </row>
    <row r="17" ht="28" customHeight="1" spans="1:12">
      <c r="A17" s="76" t="s">
        <v>190</v>
      </c>
      <c r="B17" s="13" t="s">
        <v>195</v>
      </c>
      <c r="C17" s="68" t="s">
        <v>45</v>
      </c>
      <c r="D17" s="69">
        <f t="shared" si="2"/>
        <v>30</v>
      </c>
      <c r="E17" s="77">
        <v>30</v>
      </c>
      <c r="F17" s="69">
        <v>0</v>
      </c>
      <c r="G17" s="69">
        <v>0</v>
      </c>
      <c r="H17" s="69">
        <v>0</v>
      </c>
      <c r="I17" s="69">
        <v>0</v>
      </c>
      <c r="J17" s="69">
        <v>0</v>
      </c>
      <c r="K17" s="69">
        <v>0</v>
      </c>
      <c r="L17" s="69">
        <v>0</v>
      </c>
    </row>
    <row r="18" ht="25" customHeight="1" spans="1:12">
      <c r="A18" s="78" t="s">
        <v>183</v>
      </c>
      <c r="B18" s="78" t="s">
        <v>196</v>
      </c>
      <c r="C18" s="68" t="s">
        <v>45</v>
      </c>
      <c r="D18" s="69">
        <f>E18+F18+G18+H18+I18+J18+K18+L18</f>
        <v>357.5</v>
      </c>
      <c r="E18" s="78">
        <v>357.5</v>
      </c>
      <c r="F18" s="69">
        <v>0</v>
      </c>
      <c r="G18" s="69">
        <v>0</v>
      </c>
      <c r="H18" s="69">
        <v>0</v>
      </c>
      <c r="I18" s="69">
        <v>0</v>
      </c>
      <c r="J18" s="69">
        <v>0</v>
      </c>
      <c r="K18" s="69">
        <v>0</v>
      </c>
      <c r="L18" s="69">
        <v>0</v>
      </c>
    </row>
    <row r="19" ht="25" customHeight="1" spans="1:12">
      <c r="A19" s="78" t="s">
        <v>183</v>
      </c>
      <c r="B19" s="78" t="s">
        <v>197</v>
      </c>
      <c r="C19" s="68" t="s">
        <v>45</v>
      </c>
      <c r="D19" s="69">
        <f>E19+F19+G19+H19+I19+J19+K19+L19</f>
        <v>34.35</v>
      </c>
      <c r="E19" s="78">
        <v>34.35</v>
      </c>
      <c r="F19" s="69">
        <v>0</v>
      </c>
      <c r="G19" s="69">
        <v>0</v>
      </c>
      <c r="H19" s="69">
        <v>0</v>
      </c>
      <c r="I19" s="69">
        <v>0</v>
      </c>
      <c r="J19" s="69">
        <v>0</v>
      </c>
      <c r="K19" s="69">
        <v>0</v>
      </c>
      <c r="L19" s="69">
        <v>0</v>
      </c>
    </row>
    <row r="20" ht="25" customHeight="1" spans="1:12">
      <c r="A20" s="78" t="s">
        <v>183</v>
      </c>
      <c r="B20" s="78" t="s">
        <v>198</v>
      </c>
      <c r="C20" s="68" t="s">
        <v>45</v>
      </c>
      <c r="D20" s="69">
        <f>E20+F20+G20+H20+I20+J20+K20+L20</f>
        <v>20</v>
      </c>
      <c r="E20" s="78">
        <v>20</v>
      </c>
      <c r="F20" s="69">
        <v>0</v>
      </c>
      <c r="G20" s="69">
        <v>0</v>
      </c>
      <c r="H20" s="69">
        <v>0</v>
      </c>
      <c r="I20" s="69">
        <v>0</v>
      </c>
      <c r="J20" s="69">
        <v>0</v>
      </c>
      <c r="K20" s="69">
        <v>0</v>
      </c>
      <c r="L20" s="69">
        <v>0</v>
      </c>
    </row>
  </sheetData>
  <mergeCells count="11">
    <mergeCell ref="A1:L1"/>
    <mergeCell ref="A2:F2"/>
    <mergeCell ref="K2:L2"/>
    <mergeCell ref="E3:G3"/>
    <mergeCell ref="H3:J3"/>
    <mergeCell ref="A3:A4"/>
    <mergeCell ref="B3:B4"/>
    <mergeCell ref="C3:C4"/>
    <mergeCell ref="D3:D4"/>
    <mergeCell ref="K3:K4"/>
    <mergeCell ref="L3:L4"/>
  </mergeCells>
  <pageMargins left="0.75" right="0.75" top="0.268999993801117" bottom="0.268999993801117"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6"/>
  <sheetViews>
    <sheetView topLeftCell="A41" workbookViewId="0">
      <selection activeCell="E52" sqref="E52:E53"/>
    </sheetView>
  </sheetViews>
  <sheetFormatPr defaultColWidth="9" defaultRowHeight="14.25"/>
  <cols>
    <col min="1" max="1" width="18.125" style="18" customWidth="1"/>
    <col min="2" max="2" width="16.375" style="18" customWidth="1"/>
    <col min="3" max="3" width="28.125" style="18" customWidth="1"/>
    <col min="4" max="4" width="11" style="18" customWidth="1"/>
    <col min="5" max="5" width="24.725" style="18" customWidth="1"/>
    <col min="6" max="6" width="46.725" style="18" customWidth="1"/>
    <col min="7" max="7" width="15.6333333333333" style="18" customWidth="1"/>
    <col min="8" max="8" width="8.63333333333333" style="18" customWidth="1"/>
    <col min="9" max="10" width="20.6333333333333" style="18" customWidth="1"/>
    <col min="11" max="11" width="15.6333333333333" style="18" customWidth="1"/>
    <col min="12" max="16384" width="9" style="18"/>
  </cols>
  <sheetData>
    <row r="1" s="18" customFormat="1" ht="24" spans="1:11">
      <c r="A1" s="19" t="s">
        <v>199</v>
      </c>
      <c r="B1" s="20"/>
      <c r="C1" s="19"/>
      <c r="D1" s="19"/>
      <c r="E1" s="19"/>
      <c r="F1" s="19"/>
      <c r="G1" s="21"/>
      <c r="H1" s="21"/>
      <c r="I1" s="21"/>
      <c r="J1" s="21"/>
      <c r="K1" s="21"/>
    </row>
    <row r="2" s="18" customFormat="1" ht="22.5" spans="1:11">
      <c r="A2" s="22" t="s">
        <v>200</v>
      </c>
      <c r="B2" s="23"/>
      <c r="C2" s="22"/>
      <c r="D2" s="22"/>
      <c r="E2" s="22"/>
      <c r="F2" s="22"/>
      <c r="G2" s="21"/>
      <c r="H2" s="21"/>
      <c r="I2" s="21"/>
      <c r="J2" s="21"/>
      <c r="K2" s="21"/>
    </row>
    <row r="3" s="18" customFormat="1" ht="13.5" spans="1:11">
      <c r="A3" s="24" t="s">
        <v>201</v>
      </c>
      <c r="B3" s="25"/>
      <c r="C3" s="26" t="s">
        <v>45</v>
      </c>
      <c r="D3" s="26"/>
      <c r="E3" s="26"/>
      <c r="F3" s="26"/>
      <c r="G3" s="21"/>
      <c r="H3" s="21"/>
      <c r="I3" s="21"/>
      <c r="J3" s="21"/>
      <c r="K3" s="21"/>
    </row>
    <row r="4" s="18" customFormat="1" ht="20" customHeight="1" spans="1:11">
      <c r="A4" s="25" t="s">
        <v>202</v>
      </c>
      <c r="B4" s="27" t="s">
        <v>203</v>
      </c>
      <c r="C4" s="27"/>
      <c r="D4" s="27"/>
      <c r="E4" s="27"/>
      <c r="F4" s="27"/>
      <c r="G4" s="21"/>
      <c r="H4" s="21"/>
      <c r="I4" s="21"/>
      <c r="J4" s="21"/>
      <c r="K4" s="21"/>
    </row>
    <row r="5" s="18" customFormat="1" ht="27" customHeight="1" spans="1:11">
      <c r="A5" s="25"/>
      <c r="B5" s="27"/>
      <c r="C5" s="27"/>
      <c r="D5" s="27"/>
      <c r="E5" s="27"/>
      <c r="F5" s="27"/>
      <c r="G5" s="21"/>
      <c r="H5" s="21"/>
      <c r="I5" s="21"/>
      <c r="J5" s="21"/>
      <c r="K5" s="21"/>
    </row>
    <row r="6" s="18" customFormat="1" ht="33" customHeight="1" spans="1:11">
      <c r="A6" s="28" t="s">
        <v>204</v>
      </c>
      <c r="B6" s="29" t="s">
        <v>205</v>
      </c>
      <c r="C6" s="29"/>
      <c r="D6" s="29"/>
      <c r="E6" s="30" t="s">
        <v>206</v>
      </c>
      <c r="F6" s="30"/>
      <c r="G6" s="21"/>
      <c r="H6" s="21"/>
      <c r="I6" s="21"/>
      <c r="J6" s="21"/>
      <c r="K6" s="21"/>
    </row>
    <row r="7" s="18" customFormat="1" ht="63" customHeight="1" spans="1:11">
      <c r="A7" s="28"/>
      <c r="B7" s="28" t="s">
        <v>207</v>
      </c>
      <c r="C7" s="28"/>
      <c r="D7" s="28"/>
      <c r="E7" s="31" t="s">
        <v>203</v>
      </c>
      <c r="F7" s="31"/>
      <c r="G7" s="21"/>
      <c r="H7" s="21"/>
      <c r="I7" s="21"/>
      <c r="J7" s="21"/>
      <c r="K7" s="21"/>
    </row>
    <row r="8" s="18" customFormat="1" ht="24" customHeight="1" spans="1:11">
      <c r="A8" s="28" t="s">
        <v>208</v>
      </c>
      <c r="B8" s="28" t="s">
        <v>209</v>
      </c>
      <c r="C8" s="28"/>
      <c r="D8" s="28"/>
      <c r="E8" s="32">
        <v>1102.27</v>
      </c>
      <c r="F8" s="32"/>
      <c r="G8" s="21"/>
      <c r="H8" s="21"/>
      <c r="I8" s="21"/>
      <c r="J8" s="21"/>
      <c r="K8" s="21"/>
    </row>
    <row r="9" s="18" customFormat="1" ht="22" customHeight="1" spans="1:11">
      <c r="A9" s="28"/>
      <c r="B9" s="31" t="s">
        <v>210</v>
      </c>
      <c r="C9" s="31"/>
      <c r="D9" s="31"/>
      <c r="E9" s="32">
        <v>1102.27</v>
      </c>
      <c r="F9" s="32"/>
      <c r="G9" s="21"/>
      <c r="H9" s="21"/>
      <c r="I9" s="21"/>
      <c r="J9" s="21"/>
      <c r="K9" s="21"/>
    </row>
    <row r="10" s="18" customFormat="1" ht="20" customHeight="1" spans="1:11">
      <c r="A10" s="28"/>
      <c r="B10" s="31" t="s">
        <v>211</v>
      </c>
      <c r="C10" s="31"/>
      <c r="D10" s="31"/>
      <c r="E10" s="32"/>
      <c r="F10" s="32"/>
      <c r="G10" s="21"/>
      <c r="H10" s="21"/>
      <c r="I10" s="21"/>
      <c r="J10" s="21"/>
      <c r="K10" s="21"/>
    </row>
    <row r="11" s="18" customFormat="1" ht="17" customHeight="1" spans="1:11">
      <c r="A11" s="28"/>
      <c r="B11" s="31" t="s">
        <v>212</v>
      </c>
      <c r="C11" s="31"/>
      <c r="D11" s="31"/>
      <c r="E11" s="32"/>
      <c r="F11" s="32"/>
      <c r="G11" s="21"/>
      <c r="H11" s="21"/>
      <c r="I11" s="21"/>
      <c r="J11" s="21"/>
      <c r="K11" s="21"/>
    </row>
    <row r="12" s="18" customFormat="1" ht="19" customHeight="1" spans="1:11">
      <c r="A12" s="28"/>
      <c r="B12" s="31" t="s">
        <v>213</v>
      </c>
      <c r="C12" s="31"/>
      <c r="D12" s="31"/>
      <c r="E12" s="32">
        <v>247.56</v>
      </c>
      <c r="F12" s="32"/>
      <c r="G12" s="21"/>
      <c r="H12" s="21"/>
      <c r="I12" s="21"/>
      <c r="J12" s="21"/>
      <c r="K12" s="21"/>
    </row>
    <row r="13" s="18" customFormat="1" ht="18" customHeight="1" spans="1:11">
      <c r="A13" s="28"/>
      <c r="B13" s="31" t="s">
        <v>214</v>
      </c>
      <c r="C13" s="31"/>
      <c r="D13" s="31"/>
      <c r="E13" s="32">
        <v>854.71</v>
      </c>
      <c r="F13" s="32"/>
      <c r="G13" s="21"/>
      <c r="H13" s="21"/>
      <c r="I13" s="21"/>
      <c r="J13" s="21"/>
      <c r="K13" s="21"/>
    </row>
    <row r="14" s="18" customFormat="1" ht="28.5" spans="1:6">
      <c r="A14" s="33" t="s">
        <v>215</v>
      </c>
      <c r="B14" s="34" t="s">
        <v>216</v>
      </c>
      <c r="C14" s="35" t="s">
        <v>217</v>
      </c>
      <c r="D14" s="36" t="s">
        <v>218</v>
      </c>
      <c r="E14" s="37" t="s">
        <v>219</v>
      </c>
      <c r="F14" s="37" t="s">
        <v>220</v>
      </c>
    </row>
    <row r="15" s="18" customFormat="1" ht="36" spans="1:6">
      <c r="A15" s="38" t="s">
        <v>221</v>
      </c>
      <c r="B15" s="39" t="s">
        <v>222</v>
      </c>
      <c r="C15" s="40" t="s">
        <v>223</v>
      </c>
      <c r="D15" s="41" t="s">
        <v>224</v>
      </c>
      <c r="E15" s="42" t="s">
        <v>225</v>
      </c>
      <c r="F15" s="43" t="s">
        <v>226</v>
      </c>
    </row>
    <row r="16" s="18" customFormat="1" ht="24" spans="1:6">
      <c r="A16" s="44"/>
      <c r="B16" s="45"/>
      <c r="C16" s="40" t="s">
        <v>227</v>
      </c>
      <c r="D16" s="41" t="s">
        <v>228</v>
      </c>
      <c r="E16" s="42" t="s">
        <v>229</v>
      </c>
      <c r="F16" s="46"/>
    </row>
    <row r="17" s="18" customFormat="1" ht="24" spans="1:6">
      <c r="A17" s="44"/>
      <c r="B17" s="47"/>
      <c r="C17" s="40" t="s">
        <v>230</v>
      </c>
      <c r="D17" s="41" t="s">
        <v>231</v>
      </c>
      <c r="E17" s="42" t="s">
        <v>232</v>
      </c>
      <c r="F17" s="48"/>
    </row>
    <row r="18" s="18" customFormat="1" ht="24" spans="1:6">
      <c r="A18" s="44" t="s">
        <v>221</v>
      </c>
      <c r="B18" s="39" t="s">
        <v>233</v>
      </c>
      <c r="C18" s="40" t="s">
        <v>234</v>
      </c>
      <c r="D18" s="49">
        <v>1</v>
      </c>
      <c r="E18" s="40" t="s">
        <v>235</v>
      </c>
      <c r="F18" s="40" t="s">
        <v>236</v>
      </c>
    </row>
    <row r="19" s="18" customFormat="1" ht="48" spans="1:6">
      <c r="A19" s="44"/>
      <c r="B19" s="47"/>
      <c r="C19" s="40" t="s">
        <v>237</v>
      </c>
      <c r="D19" s="49">
        <v>1</v>
      </c>
      <c r="E19" s="40" t="s">
        <v>238</v>
      </c>
      <c r="F19" s="50" t="s">
        <v>239</v>
      </c>
    </row>
    <row r="20" s="18" customFormat="1" spans="1:6">
      <c r="A20" s="44"/>
      <c r="B20" s="39" t="s">
        <v>240</v>
      </c>
      <c r="C20" s="40" t="s">
        <v>241</v>
      </c>
      <c r="D20" s="49">
        <v>0.96</v>
      </c>
      <c r="E20" s="50" t="s">
        <v>242</v>
      </c>
      <c r="F20" s="50" t="s">
        <v>243</v>
      </c>
    </row>
    <row r="21" s="18" customFormat="1" spans="1:6">
      <c r="A21" s="44"/>
      <c r="B21" s="45"/>
      <c r="C21" s="40" t="s">
        <v>244</v>
      </c>
      <c r="D21" s="49">
        <v>0.95</v>
      </c>
      <c r="E21" s="51"/>
      <c r="F21" s="51"/>
    </row>
    <row r="22" s="18" customFormat="1" spans="1:6">
      <c r="A22" s="44"/>
      <c r="B22" s="45"/>
      <c r="C22" s="40" t="s">
        <v>245</v>
      </c>
      <c r="D22" s="49">
        <v>0.97</v>
      </c>
      <c r="E22" s="51"/>
      <c r="F22" s="51"/>
    </row>
    <row r="23" s="18" customFormat="1" spans="1:6">
      <c r="A23" s="44"/>
      <c r="B23" s="45"/>
      <c r="C23" s="40" t="s">
        <v>246</v>
      </c>
      <c r="D23" s="49">
        <v>0.96</v>
      </c>
      <c r="E23" s="52"/>
      <c r="F23" s="52"/>
    </row>
    <row r="24" s="18" customFormat="1" ht="24" spans="1:6">
      <c r="A24" s="44"/>
      <c r="B24" s="39" t="s">
        <v>247</v>
      </c>
      <c r="C24" s="40" t="s">
        <v>248</v>
      </c>
      <c r="D24" s="49">
        <v>0.96</v>
      </c>
      <c r="E24" s="50" t="s">
        <v>249</v>
      </c>
      <c r="F24" s="50" t="s">
        <v>250</v>
      </c>
    </row>
    <row r="25" s="18" customFormat="1" ht="24" spans="1:6">
      <c r="A25" s="44"/>
      <c r="B25" s="45"/>
      <c r="C25" s="40" t="s">
        <v>251</v>
      </c>
      <c r="D25" s="49">
        <v>0.96</v>
      </c>
      <c r="E25" s="51" t="s">
        <v>249</v>
      </c>
      <c r="F25" s="51" t="s">
        <v>250</v>
      </c>
    </row>
    <row r="26" s="18" customFormat="1" ht="24" spans="1:6">
      <c r="A26" s="44"/>
      <c r="B26" s="45"/>
      <c r="C26" s="40" t="s">
        <v>252</v>
      </c>
      <c r="D26" s="49">
        <v>1</v>
      </c>
      <c r="E26" s="51"/>
      <c r="F26" s="51"/>
    </row>
    <row r="27" s="18" customFormat="1" ht="36" spans="1:6">
      <c r="A27" s="44"/>
      <c r="B27" s="45"/>
      <c r="C27" s="40" t="s">
        <v>253</v>
      </c>
      <c r="D27" s="49">
        <v>1</v>
      </c>
      <c r="E27" s="51"/>
      <c r="F27" s="51"/>
    </row>
    <row r="28" s="18" customFormat="1" ht="48" spans="1:6">
      <c r="A28" s="53" t="s">
        <v>254</v>
      </c>
      <c r="B28" s="54" t="s">
        <v>255</v>
      </c>
      <c r="C28" s="40" t="s">
        <v>256</v>
      </c>
      <c r="D28" s="49" t="s">
        <v>257</v>
      </c>
      <c r="E28" s="50" t="s">
        <v>258</v>
      </c>
      <c r="F28" s="40" t="s">
        <v>259</v>
      </c>
    </row>
    <row r="29" s="18" customFormat="1" ht="24" spans="1:6">
      <c r="A29" s="53"/>
      <c r="B29" s="54"/>
      <c r="C29" s="40" t="s">
        <v>260</v>
      </c>
      <c r="D29" s="49">
        <v>1</v>
      </c>
      <c r="E29" s="52"/>
      <c r="F29" s="40" t="s">
        <v>261</v>
      </c>
    </row>
    <row r="30" s="18" customFormat="1" ht="36" spans="1:6">
      <c r="A30" s="53"/>
      <c r="B30" s="54"/>
      <c r="C30" s="40" t="s">
        <v>262</v>
      </c>
      <c r="D30" s="49">
        <v>1</v>
      </c>
      <c r="E30" s="42" t="s">
        <v>263</v>
      </c>
      <c r="F30" s="42" t="s">
        <v>264</v>
      </c>
    </row>
    <row r="31" s="18" customFormat="1" ht="48" spans="1:6">
      <c r="A31" s="53"/>
      <c r="B31" s="54"/>
      <c r="C31" s="40" t="s">
        <v>265</v>
      </c>
      <c r="D31" s="49" t="s">
        <v>266</v>
      </c>
      <c r="E31" s="42"/>
      <c r="F31" s="42" t="s">
        <v>267</v>
      </c>
    </row>
    <row r="32" s="18" customFormat="1" ht="36" spans="1:6">
      <c r="A32" s="53"/>
      <c r="B32" s="54"/>
      <c r="C32" s="40" t="s">
        <v>268</v>
      </c>
      <c r="D32" s="49" t="s">
        <v>266</v>
      </c>
      <c r="E32" s="42"/>
      <c r="F32" s="42" t="s">
        <v>269</v>
      </c>
    </row>
    <row r="33" s="18" customFormat="1" ht="24" spans="1:6">
      <c r="A33" s="53" t="s">
        <v>254</v>
      </c>
      <c r="B33" s="54" t="s">
        <v>255</v>
      </c>
      <c r="C33" s="40" t="s">
        <v>270</v>
      </c>
      <c r="D33" s="49" t="s">
        <v>271</v>
      </c>
      <c r="E33" s="40" t="s">
        <v>272</v>
      </c>
      <c r="F33" s="40" t="s">
        <v>273</v>
      </c>
    </row>
    <row r="34" s="18" customFormat="1" ht="24" spans="1:6">
      <c r="A34" s="53"/>
      <c r="B34" s="54"/>
      <c r="C34" s="40" t="s">
        <v>274</v>
      </c>
      <c r="D34" s="49" t="s">
        <v>257</v>
      </c>
      <c r="E34" s="40" t="s">
        <v>275</v>
      </c>
      <c r="F34" s="40" t="s">
        <v>276</v>
      </c>
    </row>
    <row r="35" s="18" customFormat="1" ht="36" spans="1:6">
      <c r="A35" s="53"/>
      <c r="B35" s="54"/>
      <c r="C35" s="40" t="s">
        <v>277</v>
      </c>
      <c r="D35" s="49" t="s">
        <v>278</v>
      </c>
      <c r="E35" s="40" t="s">
        <v>279</v>
      </c>
      <c r="F35" s="40" t="s">
        <v>280</v>
      </c>
    </row>
    <row r="36" s="18" customFormat="1" ht="36" spans="1:6">
      <c r="A36" s="53"/>
      <c r="B36" s="54" t="s">
        <v>281</v>
      </c>
      <c r="C36" s="40" t="s">
        <v>282</v>
      </c>
      <c r="D36" s="49" t="s">
        <v>283</v>
      </c>
      <c r="E36" s="40" t="s">
        <v>284</v>
      </c>
      <c r="F36" s="40" t="s">
        <v>285</v>
      </c>
    </row>
    <row r="37" s="18" customFormat="1" ht="24" spans="1:6">
      <c r="A37" s="53"/>
      <c r="B37" s="54"/>
      <c r="C37" s="40" t="s">
        <v>286</v>
      </c>
      <c r="D37" s="49" t="s">
        <v>283</v>
      </c>
      <c r="E37" s="40" t="s">
        <v>287</v>
      </c>
      <c r="F37" s="40" t="s">
        <v>288</v>
      </c>
    </row>
    <row r="38" s="18" customFormat="1" ht="60" spans="1:6">
      <c r="A38" s="53"/>
      <c r="B38" s="54" t="s">
        <v>289</v>
      </c>
      <c r="C38" s="40" t="s">
        <v>290</v>
      </c>
      <c r="D38" s="49" t="s">
        <v>291</v>
      </c>
      <c r="E38" s="40" t="s">
        <v>292</v>
      </c>
      <c r="F38" s="40" t="s">
        <v>293</v>
      </c>
    </row>
    <row r="39" s="18" customFormat="1" ht="24" spans="1:6">
      <c r="A39" s="53"/>
      <c r="B39" s="54"/>
      <c r="C39" s="40" t="s">
        <v>294</v>
      </c>
      <c r="D39" s="49" t="s">
        <v>283</v>
      </c>
      <c r="E39" s="40"/>
      <c r="F39" s="40" t="s">
        <v>295</v>
      </c>
    </row>
    <row r="40" s="18" customFormat="1" ht="72" spans="1:6">
      <c r="A40" s="53"/>
      <c r="B40" s="54"/>
      <c r="C40" s="40" t="s">
        <v>296</v>
      </c>
      <c r="D40" s="49">
        <v>1</v>
      </c>
      <c r="E40" s="40"/>
      <c r="F40" s="40" t="s">
        <v>297</v>
      </c>
    </row>
    <row r="41" s="18" customFormat="1" ht="144" spans="1:6">
      <c r="A41" s="53"/>
      <c r="B41" s="54"/>
      <c r="C41" s="40" t="s">
        <v>298</v>
      </c>
      <c r="D41" s="49" t="s">
        <v>231</v>
      </c>
      <c r="E41" s="40"/>
      <c r="F41" s="40" t="s">
        <v>299</v>
      </c>
    </row>
    <row r="42" s="18" customFormat="1" ht="84" spans="1:6">
      <c r="A42" s="38" t="s">
        <v>254</v>
      </c>
      <c r="B42" s="54" t="s">
        <v>300</v>
      </c>
      <c r="C42" s="40" t="s">
        <v>301</v>
      </c>
      <c r="D42" s="49" t="s">
        <v>283</v>
      </c>
      <c r="E42" s="40" t="s">
        <v>302</v>
      </c>
      <c r="F42" s="40" t="s">
        <v>303</v>
      </c>
    </row>
    <row r="43" s="18" customFormat="1" ht="48" spans="1:6">
      <c r="A43" s="44"/>
      <c r="B43" s="54"/>
      <c r="C43" s="40" t="s">
        <v>304</v>
      </c>
      <c r="D43" s="49">
        <v>1</v>
      </c>
      <c r="E43" s="40"/>
      <c r="F43" s="40" t="s">
        <v>305</v>
      </c>
    </row>
    <row r="44" s="18" customFormat="1" spans="1:6">
      <c r="A44" s="44"/>
      <c r="B44" s="39" t="s">
        <v>306</v>
      </c>
      <c r="C44" s="40" t="s">
        <v>307</v>
      </c>
      <c r="D44" s="49" t="s">
        <v>231</v>
      </c>
      <c r="E44" s="50" t="s">
        <v>308</v>
      </c>
      <c r="F44" s="50" t="s">
        <v>309</v>
      </c>
    </row>
    <row r="45" s="18" customFormat="1" spans="1:6">
      <c r="A45" s="44"/>
      <c r="B45" s="45"/>
      <c r="C45" s="52" t="s">
        <v>310</v>
      </c>
      <c r="D45" s="49" t="s">
        <v>231</v>
      </c>
      <c r="E45" s="51"/>
      <c r="F45" s="51"/>
    </row>
    <row r="46" s="18" customFormat="1" spans="1:6">
      <c r="A46" s="53" t="s">
        <v>311</v>
      </c>
      <c r="B46" s="54" t="s">
        <v>312</v>
      </c>
      <c r="C46" s="40" t="s">
        <v>313</v>
      </c>
      <c r="D46" s="55" t="s">
        <v>314</v>
      </c>
      <c r="E46" s="40" t="s">
        <v>315</v>
      </c>
      <c r="F46" s="40" t="s">
        <v>316</v>
      </c>
    </row>
    <row r="47" s="18" customFormat="1" spans="1:6">
      <c r="A47" s="53"/>
      <c r="B47" s="54"/>
      <c r="C47" s="40" t="s">
        <v>317</v>
      </c>
      <c r="D47" s="49">
        <v>0</v>
      </c>
      <c r="E47" s="40"/>
      <c r="F47" s="40"/>
    </row>
    <row r="48" s="18" customFormat="1" ht="24" spans="1:6">
      <c r="A48" s="53"/>
      <c r="B48" s="54"/>
      <c r="C48" s="40" t="s">
        <v>318</v>
      </c>
      <c r="D48" s="55" t="s">
        <v>314</v>
      </c>
      <c r="E48" s="50" t="s">
        <v>319</v>
      </c>
      <c r="F48" s="40" t="s">
        <v>320</v>
      </c>
    </row>
    <row r="49" s="18" customFormat="1" ht="27" customHeight="1" spans="1:6">
      <c r="A49" s="53"/>
      <c r="B49" s="54"/>
      <c r="C49" s="40" t="s">
        <v>321</v>
      </c>
      <c r="D49" s="55" t="s">
        <v>314</v>
      </c>
      <c r="E49" s="51" t="s">
        <v>319</v>
      </c>
      <c r="F49" s="40"/>
    </row>
    <row r="50" s="18" customFormat="1" ht="24" spans="1:6">
      <c r="A50" s="53"/>
      <c r="B50" s="54"/>
      <c r="C50" s="40" t="s">
        <v>322</v>
      </c>
      <c r="D50" s="55" t="s">
        <v>314</v>
      </c>
      <c r="E50" s="51" t="s">
        <v>319</v>
      </c>
      <c r="F50" s="40"/>
    </row>
    <row r="51" s="18" customFormat="1" ht="24" spans="1:6">
      <c r="A51" s="53"/>
      <c r="B51" s="54"/>
      <c r="C51" s="40" t="s">
        <v>323</v>
      </c>
      <c r="D51" s="55" t="s">
        <v>314</v>
      </c>
      <c r="E51" s="52" t="s">
        <v>319</v>
      </c>
      <c r="F51" s="40" t="s">
        <v>324</v>
      </c>
    </row>
    <row r="52" s="18" customFormat="1" spans="1:6">
      <c r="A52" s="53" t="s">
        <v>325</v>
      </c>
      <c r="B52" s="56" t="s">
        <v>326</v>
      </c>
      <c r="C52" s="40" t="s">
        <v>327</v>
      </c>
      <c r="D52" s="49">
        <v>0.96</v>
      </c>
      <c r="E52" s="57" t="s">
        <v>328</v>
      </c>
      <c r="F52" s="57" t="s">
        <v>329</v>
      </c>
    </row>
    <row r="53" s="18" customFormat="1" spans="1:6">
      <c r="A53" s="53"/>
      <c r="B53" s="56"/>
      <c r="C53" s="40" t="s">
        <v>330</v>
      </c>
      <c r="D53" s="49">
        <v>0.96</v>
      </c>
      <c r="E53" s="58"/>
      <c r="F53" s="58"/>
    </row>
    <row r="54" s="18" customFormat="1" ht="35" customHeight="1" spans="1:6">
      <c r="A54" s="53"/>
      <c r="B54" s="56" t="s">
        <v>331</v>
      </c>
      <c r="C54" s="59" t="s">
        <v>332</v>
      </c>
      <c r="D54" s="49">
        <v>0.97</v>
      </c>
      <c r="E54" s="57" t="s">
        <v>333</v>
      </c>
      <c r="F54" s="57" t="s">
        <v>334</v>
      </c>
    </row>
    <row r="55" s="18" customFormat="1" spans="1:6">
      <c r="A55" s="53"/>
      <c r="B55" s="56"/>
      <c r="C55" s="40" t="s">
        <v>335</v>
      </c>
      <c r="D55" s="49">
        <v>0.98</v>
      </c>
      <c r="E55" s="58"/>
      <c r="F55" s="58"/>
    </row>
    <row r="56" s="18" customFormat="1" ht="24" spans="1:6">
      <c r="A56" s="53"/>
      <c r="B56" s="56" t="s">
        <v>336</v>
      </c>
      <c r="C56" s="52" t="s">
        <v>337</v>
      </c>
      <c r="D56" s="49">
        <v>0.96</v>
      </c>
      <c r="E56" s="58" t="s">
        <v>338</v>
      </c>
      <c r="F56" s="58" t="s">
        <v>334</v>
      </c>
    </row>
  </sheetData>
  <mergeCells count="61">
    <mergeCell ref="A1:F1"/>
    <mergeCell ref="A2:F2"/>
    <mergeCell ref="A3:B3"/>
    <mergeCell ref="C3:F3"/>
    <mergeCell ref="B6:D6"/>
    <mergeCell ref="E6:F6"/>
    <mergeCell ref="B7:D7"/>
    <mergeCell ref="E7:F7"/>
    <mergeCell ref="B8:D8"/>
    <mergeCell ref="E8:F8"/>
    <mergeCell ref="B9:D9"/>
    <mergeCell ref="E9:F9"/>
    <mergeCell ref="B10:D10"/>
    <mergeCell ref="E10:F10"/>
    <mergeCell ref="B11:D11"/>
    <mergeCell ref="E11:F11"/>
    <mergeCell ref="B12:D12"/>
    <mergeCell ref="E12:F12"/>
    <mergeCell ref="B13:D13"/>
    <mergeCell ref="E13:F13"/>
    <mergeCell ref="A4:A5"/>
    <mergeCell ref="A6:A7"/>
    <mergeCell ref="A8:A13"/>
    <mergeCell ref="A15:A17"/>
    <mergeCell ref="A18:A27"/>
    <mergeCell ref="A28:A32"/>
    <mergeCell ref="A33:A41"/>
    <mergeCell ref="A42:A45"/>
    <mergeCell ref="A46:A51"/>
    <mergeCell ref="A52:A56"/>
    <mergeCell ref="B15:B17"/>
    <mergeCell ref="B18:B19"/>
    <mergeCell ref="B20:B23"/>
    <mergeCell ref="B24:B27"/>
    <mergeCell ref="B28:B32"/>
    <mergeCell ref="B33:B35"/>
    <mergeCell ref="B36:B37"/>
    <mergeCell ref="B38:B41"/>
    <mergeCell ref="B42:B43"/>
    <mergeCell ref="B44:B45"/>
    <mergeCell ref="B46:B51"/>
    <mergeCell ref="B52:B53"/>
    <mergeCell ref="B54:B55"/>
    <mergeCell ref="E20:E23"/>
    <mergeCell ref="E28:E29"/>
    <mergeCell ref="E30:E32"/>
    <mergeCell ref="E38:E41"/>
    <mergeCell ref="E42:E43"/>
    <mergeCell ref="E44:E45"/>
    <mergeCell ref="E46:E47"/>
    <mergeCell ref="E52:E53"/>
    <mergeCell ref="E54:E55"/>
    <mergeCell ref="F15:F17"/>
    <mergeCell ref="F20:F23"/>
    <mergeCell ref="F25:F27"/>
    <mergeCell ref="F44:F45"/>
    <mergeCell ref="F46:F47"/>
    <mergeCell ref="F48:F50"/>
    <mergeCell ref="F52:F53"/>
    <mergeCell ref="F54:F55"/>
    <mergeCell ref="B4:F5"/>
  </mergeCells>
  <pageMargins left="0.0784722222222222" right="0.0388888888888889" top="0.0784722222222222" bottom="0.0784722222222222" header="0.118055555555556" footer="0.11805555555555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9"/>
  <sheetViews>
    <sheetView workbookViewId="0">
      <selection activeCell="J25" sqref="J25"/>
    </sheetView>
  </sheetViews>
  <sheetFormatPr defaultColWidth="9" defaultRowHeight="13.5"/>
  <cols>
    <col min="1" max="1" width="8" customWidth="1"/>
    <col min="2" max="2" width="17.5" customWidth="1"/>
    <col min="5" max="5" width="8.375" customWidth="1"/>
    <col min="6" max="6" width="4.75" customWidth="1"/>
    <col min="9" max="9" width="13.125" customWidth="1"/>
    <col min="10" max="10" width="6" customWidth="1"/>
    <col min="11" max="11" width="15" customWidth="1"/>
    <col min="12" max="12" width="6.875" customWidth="1"/>
  </cols>
  <sheetData>
    <row r="1" ht="19.5" spans="1:14">
      <c r="A1" s="1" t="s">
        <v>339</v>
      </c>
      <c r="B1" s="1"/>
      <c r="C1" s="1"/>
      <c r="D1" s="1"/>
      <c r="E1" s="1"/>
      <c r="F1" s="1"/>
      <c r="G1" s="1"/>
      <c r="H1" s="1"/>
      <c r="I1" s="1"/>
      <c r="J1" s="1"/>
      <c r="K1" s="1"/>
      <c r="L1" s="1"/>
      <c r="M1" s="1"/>
      <c r="N1" s="1"/>
    </row>
    <row r="2" ht="27" customHeight="1" spans="1:14">
      <c r="A2" s="2" t="s">
        <v>340</v>
      </c>
      <c r="B2" s="2"/>
      <c r="C2" s="2"/>
      <c r="D2" s="2"/>
      <c r="E2" s="2"/>
      <c r="F2" s="2"/>
      <c r="G2" s="2"/>
      <c r="H2" s="2"/>
      <c r="I2" s="2"/>
      <c r="J2" s="2"/>
      <c r="K2" s="2"/>
      <c r="L2" s="2"/>
      <c r="M2" s="2"/>
      <c r="N2" s="2"/>
    </row>
    <row r="3" ht="15" customHeight="1" spans="1:14">
      <c r="A3" s="3" t="s">
        <v>341</v>
      </c>
      <c r="B3" s="3" t="s">
        <v>342</v>
      </c>
      <c r="C3" s="4" t="s">
        <v>343</v>
      </c>
      <c r="D3" s="4"/>
      <c r="E3" s="4"/>
      <c r="F3" s="4"/>
      <c r="G3" s="5" t="s">
        <v>344</v>
      </c>
      <c r="H3" s="5"/>
      <c r="I3" s="5"/>
      <c r="J3" s="5"/>
      <c r="K3" s="5"/>
      <c r="L3" s="5"/>
      <c r="M3" s="5"/>
      <c r="N3" s="5"/>
    </row>
    <row r="4" ht="28" customHeight="1" spans="1:14">
      <c r="A4" s="6"/>
      <c r="B4" s="6"/>
      <c r="C4" s="4"/>
      <c r="D4" s="4"/>
      <c r="E4" s="4"/>
      <c r="F4" s="4"/>
      <c r="G4" s="4" t="s">
        <v>345</v>
      </c>
      <c r="H4" s="4"/>
      <c r="I4" s="4" t="s">
        <v>346</v>
      </c>
      <c r="J4" s="4"/>
      <c r="K4" s="4" t="s">
        <v>347</v>
      </c>
      <c r="L4" s="4"/>
      <c r="M4" s="4" t="s">
        <v>348</v>
      </c>
      <c r="N4" s="4"/>
    </row>
    <row r="5" ht="29" customHeight="1" spans="1:14">
      <c r="A5" s="7"/>
      <c r="B5" s="8"/>
      <c r="C5" s="4" t="s">
        <v>349</v>
      </c>
      <c r="D5" s="4" t="s">
        <v>350</v>
      </c>
      <c r="E5" s="4" t="s">
        <v>351</v>
      </c>
      <c r="F5" s="4" t="s">
        <v>178</v>
      </c>
      <c r="G5" s="4" t="s">
        <v>352</v>
      </c>
      <c r="H5" s="4" t="s">
        <v>353</v>
      </c>
      <c r="I5" s="4" t="s">
        <v>352</v>
      </c>
      <c r="J5" s="4" t="s">
        <v>353</v>
      </c>
      <c r="K5" s="4" t="s">
        <v>352</v>
      </c>
      <c r="L5" s="4" t="s">
        <v>353</v>
      </c>
      <c r="M5" s="4" t="s">
        <v>352</v>
      </c>
      <c r="N5" s="4" t="s">
        <v>353</v>
      </c>
    </row>
    <row r="6" ht="27" customHeight="1" spans="1:14">
      <c r="A6" s="5">
        <v>137001</v>
      </c>
      <c r="B6" s="4" t="s">
        <v>180</v>
      </c>
      <c r="C6" s="9">
        <f>D6</f>
        <v>224</v>
      </c>
      <c r="D6" s="10">
        <v>224</v>
      </c>
      <c r="E6" s="4"/>
      <c r="F6" s="4"/>
      <c r="G6" s="4" t="s">
        <v>354</v>
      </c>
      <c r="H6" s="4" t="s">
        <v>355</v>
      </c>
      <c r="I6" s="4" t="s">
        <v>356</v>
      </c>
      <c r="J6" s="4" t="s">
        <v>357</v>
      </c>
      <c r="K6" s="4" t="s">
        <v>358</v>
      </c>
      <c r="L6" s="4" t="s">
        <v>359</v>
      </c>
      <c r="M6" s="4" t="s">
        <v>360</v>
      </c>
      <c r="N6" s="4" t="s">
        <v>361</v>
      </c>
    </row>
    <row r="7" ht="24" customHeight="1" spans="1:14">
      <c r="A7" s="11">
        <v>137001</v>
      </c>
      <c r="B7" s="5" t="s">
        <v>362</v>
      </c>
      <c r="C7" s="9">
        <f>D7</f>
        <v>27.6</v>
      </c>
      <c r="D7" s="9">
        <v>27.6</v>
      </c>
      <c r="E7" s="4"/>
      <c r="F7" s="4"/>
      <c r="G7" s="4" t="s">
        <v>363</v>
      </c>
      <c r="H7" s="5" t="s">
        <v>364</v>
      </c>
      <c r="I7" s="4" t="s">
        <v>365</v>
      </c>
      <c r="J7" s="16" t="s">
        <v>366</v>
      </c>
      <c r="K7" s="4" t="s">
        <v>367</v>
      </c>
      <c r="L7" s="4" t="s">
        <v>368</v>
      </c>
      <c r="M7" s="4" t="s">
        <v>369</v>
      </c>
      <c r="N7" s="4" t="s">
        <v>370</v>
      </c>
    </row>
    <row r="8" ht="27" customHeight="1" spans="1:14">
      <c r="A8" s="11">
        <v>137001</v>
      </c>
      <c r="B8" s="5" t="s">
        <v>184</v>
      </c>
      <c r="C8" s="9">
        <f>D8</f>
        <v>20</v>
      </c>
      <c r="D8" s="9">
        <v>20</v>
      </c>
      <c r="E8" s="4"/>
      <c r="F8" s="4"/>
      <c r="G8" s="4" t="s">
        <v>354</v>
      </c>
      <c r="H8" s="5" t="s">
        <v>371</v>
      </c>
      <c r="I8" s="4" t="s">
        <v>372</v>
      </c>
      <c r="J8" s="16" t="s">
        <v>357</v>
      </c>
      <c r="K8" s="4" t="s">
        <v>367</v>
      </c>
      <c r="L8" s="4" t="s">
        <v>359</v>
      </c>
      <c r="M8" s="4" t="s">
        <v>360</v>
      </c>
      <c r="N8" s="4" t="s">
        <v>361</v>
      </c>
    </row>
    <row r="9" ht="36" customHeight="1" spans="1:14">
      <c r="A9" s="12">
        <v>137001</v>
      </c>
      <c r="B9" s="5" t="s">
        <v>186</v>
      </c>
      <c r="C9" s="9">
        <f>D9</f>
        <v>37.56</v>
      </c>
      <c r="D9" s="9">
        <v>37.56</v>
      </c>
      <c r="E9" s="4"/>
      <c r="F9" s="4"/>
      <c r="G9" s="4" t="s">
        <v>354</v>
      </c>
      <c r="H9" s="5" t="s">
        <v>373</v>
      </c>
      <c r="I9" s="4" t="s">
        <v>374</v>
      </c>
      <c r="J9" s="16" t="s">
        <v>375</v>
      </c>
      <c r="K9" s="4" t="s">
        <v>376</v>
      </c>
      <c r="L9" s="4" t="s">
        <v>377</v>
      </c>
      <c r="M9" s="4" t="s">
        <v>378</v>
      </c>
      <c r="N9" s="4" t="s">
        <v>379</v>
      </c>
    </row>
    <row r="10" ht="36" customHeight="1" spans="1:14">
      <c r="A10" s="12">
        <v>137001</v>
      </c>
      <c r="B10" s="5" t="s">
        <v>187</v>
      </c>
      <c r="C10" s="9">
        <f t="shared" ref="C10:C16" si="0">D10</f>
        <v>27</v>
      </c>
      <c r="D10" s="9">
        <v>27</v>
      </c>
      <c r="E10" s="4"/>
      <c r="F10" s="4"/>
      <c r="G10" s="4" t="s">
        <v>354</v>
      </c>
      <c r="H10" s="5" t="s">
        <v>380</v>
      </c>
      <c r="I10" s="4" t="s">
        <v>381</v>
      </c>
      <c r="J10" s="16" t="s">
        <v>382</v>
      </c>
      <c r="K10" s="4" t="s">
        <v>383</v>
      </c>
      <c r="L10" s="4" t="s">
        <v>370</v>
      </c>
      <c r="M10" s="4" t="s">
        <v>360</v>
      </c>
      <c r="N10" s="4" t="s">
        <v>379</v>
      </c>
    </row>
    <row r="11" ht="36" customHeight="1" spans="1:14">
      <c r="A11" s="12">
        <v>137001</v>
      </c>
      <c r="B11" s="5" t="s">
        <v>189</v>
      </c>
      <c r="C11" s="9">
        <f t="shared" si="0"/>
        <v>10</v>
      </c>
      <c r="D11" s="9">
        <v>10</v>
      </c>
      <c r="E11" s="4"/>
      <c r="F11" s="4"/>
      <c r="G11" s="4" t="s">
        <v>354</v>
      </c>
      <c r="H11" s="5" t="s">
        <v>384</v>
      </c>
      <c r="I11" s="4" t="s">
        <v>385</v>
      </c>
      <c r="J11" s="16" t="s">
        <v>386</v>
      </c>
      <c r="K11" s="4" t="s">
        <v>387</v>
      </c>
      <c r="L11" s="4" t="s">
        <v>361</v>
      </c>
      <c r="M11" s="4" t="s">
        <v>378</v>
      </c>
      <c r="N11" s="4" t="s">
        <v>388</v>
      </c>
    </row>
    <row r="12" ht="36" customHeight="1" spans="1:14">
      <c r="A12" s="12">
        <v>137001</v>
      </c>
      <c r="B12" s="13" t="s">
        <v>191</v>
      </c>
      <c r="C12" s="9">
        <f t="shared" si="0"/>
        <v>15</v>
      </c>
      <c r="D12" s="9">
        <v>15</v>
      </c>
      <c r="E12" s="4"/>
      <c r="F12" s="4"/>
      <c r="G12" s="4" t="s">
        <v>354</v>
      </c>
      <c r="H12" s="5" t="s">
        <v>389</v>
      </c>
      <c r="I12" s="4" t="s">
        <v>390</v>
      </c>
      <c r="J12" s="17" t="s">
        <v>391</v>
      </c>
      <c r="K12" s="4" t="s">
        <v>392</v>
      </c>
      <c r="L12" s="16" t="s">
        <v>388</v>
      </c>
      <c r="M12" s="4" t="s">
        <v>393</v>
      </c>
      <c r="N12" s="4" t="s">
        <v>394</v>
      </c>
    </row>
    <row r="13" ht="36" customHeight="1" spans="1:14">
      <c r="A13" s="12">
        <v>137001</v>
      </c>
      <c r="B13" s="13" t="s">
        <v>192</v>
      </c>
      <c r="C13" s="9">
        <f t="shared" si="0"/>
        <v>30</v>
      </c>
      <c r="D13" s="9">
        <v>30</v>
      </c>
      <c r="E13" s="4"/>
      <c r="F13" s="4"/>
      <c r="G13" s="4" t="s">
        <v>354</v>
      </c>
      <c r="H13" s="5" t="s">
        <v>395</v>
      </c>
      <c r="I13" s="4" t="s">
        <v>390</v>
      </c>
      <c r="J13" s="17" t="s">
        <v>391</v>
      </c>
      <c r="K13" s="4" t="s">
        <v>392</v>
      </c>
      <c r="L13" s="16" t="s">
        <v>396</v>
      </c>
      <c r="M13" s="4" t="s">
        <v>360</v>
      </c>
      <c r="N13" s="4" t="s">
        <v>388</v>
      </c>
    </row>
    <row r="14" ht="36" customHeight="1" spans="1:14">
      <c r="A14" s="12">
        <v>137001</v>
      </c>
      <c r="B14" s="13" t="s">
        <v>193</v>
      </c>
      <c r="C14" s="9">
        <f t="shared" si="0"/>
        <v>16.8</v>
      </c>
      <c r="D14" s="9">
        <v>16.8</v>
      </c>
      <c r="E14" s="4"/>
      <c r="F14" s="4"/>
      <c r="G14" s="4" t="s">
        <v>354</v>
      </c>
      <c r="H14" s="5" t="s">
        <v>397</v>
      </c>
      <c r="I14" s="4" t="s">
        <v>398</v>
      </c>
      <c r="J14" s="16" t="s">
        <v>382</v>
      </c>
      <c r="K14" s="4" t="s">
        <v>399</v>
      </c>
      <c r="L14" s="16" t="s">
        <v>396</v>
      </c>
      <c r="M14" s="4" t="s">
        <v>360</v>
      </c>
      <c r="N14" s="4" t="s">
        <v>361</v>
      </c>
    </row>
    <row r="15" ht="36" customHeight="1" spans="1:14">
      <c r="A15" s="12">
        <v>137001</v>
      </c>
      <c r="B15" s="13" t="s">
        <v>194</v>
      </c>
      <c r="C15" s="9">
        <f t="shared" si="0"/>
        <v>4.9</v>
      </c>
      <c r="D15" s="9">
        <v>4.9</v>
      </c>
      <c r="E15" s="4"/>
      <c r="F15" s="4"/>
      <c r="G15" s="4" t="s">
        <v>354</v>
      </c>
      <c r="H15" s="5" t="s">
        <v>400</v>
      </c>
      <c r="I15" s="4" t="s">
        <v>401</v>
      </c>
      <c r="J15" s="16" t="s">
        <v>402</v>
      </c>
      <c r="K15" s="4" t="s">
        <v>403</v>
      </c>
      <c r="L15" s="16" t="s">
        <v>396</v>
      </c>
      <c r="M15" s="4" t="s">
        <v>360</v>
      </c>
      <c r="N15" s="4" t="s">
        <v>361</v>
      </c>
    </row>
    <row r="16" ht="36" customHeight="1" spans="1:14">
      <c r="A16" s="12">
        <v>137001</v>
      </c>
      <c r="B16" s="13" t="s">
        <v>195</v>
      </c>
      <c r="C16" s="9">
        <f t="shared" si="0"/>
        <v>30</v>
      </c>
      <c r="D16" s="9">
        <v>30</v>
      </c>
      <c r="E16" s="4"/>
      <c r="F16" s="4"/>
      <c r="G16" s="4" t="s">
        <v>354</v>
      </c>
      <c r="H16" s="5" t="s">
        <v>395</v>
      </c>
      <c r="I16" s="4" t="s">
        <v>383</v>
      </c>
      <c r="J16" s="16" t="s">
        <v>396</v>
      </c>
      <c r="K16" s="4" t="s">
        <v>404</v>
      </c>
      <c r="L16" s="4" t="s">
        <v>405</v>
      </c>
      <c r="M16" s="4" t="s">
        <v>393</v>
      </c>
      <c r="N16" s="4" t="s">
        <v>379</v>
      </c>
    </row>
    <row r="17" ht="24" customHeight="1" spans="1:14">
      <c r="A17" s="5">
        <v>137001</v>
      </c>
      <c r="B17" s="14" t="s">
        <v>406</v>
      </c>
      <c r="C17" s="9">
        <f>D17</f>
        <v>357.5</v>
      </c>
      <c r="D17" s="9">
        <v>357.5</v>
      </c>
      <c r="E17" s="4"/>
      <c r="F17" s="4"/>
      <c r="G17" s="4" t="s">
        <v>354</v>
      </c>
      <c r="H17" s="5" t="s">
        <v>407</v>
      </c>
      <c r="I17" s="4" t="s">
        <v>408</v>
      </c>
      <c r="J17" s="16" t="s">
        <v>361</v>
      </c>
      <c r="K17" s="4" t="s">
        <v>358</v>
      </c>
      <c r="L17" s="4" t="s">
        <v>359</v>
      </c>
      <c r="M17" s="4" t="s">
        <v>378</v>
      </c>
      <c r="N17" s="4" t="s">
        <v>379</v>
      </c>
    </row>
    <row r="18" ht="27" customHeight="1" spans="1:14">
      <c r="A18" s="11">
        <v>137001</v>
      </c>
      <c r="B18" s="5" t="s">
        <v>197</v>
      </c>
      <c r="C18" s="9">
        <f>D18</f>
        <v>34.35</v>
      </c>
      <c r="D18" s="9">
        <v>34.35</v>
      </c>
      <c r="E18" s="4"/>
      <c r="F18" s="4"/>
      <c r="G18" s="4" t="s">
        <v>354</v>
      </c>
      <c r="H18" s="5" t="s">
        <v>409</v>
      </c>
      <c r="I18" s="4" t="s">
        <v>408</v>
      </c>
      <c r="J18" s="4" t="s">
        <v>388</v>
      </c>
      <c r="K18" s="4" t="s">
        <v>410</v>
      </c>
      <c r="L18" s="5" t="s">
        <v>411</v>
      </c>
      <c r="M18" s="4" t="s">
        <v>412</v>
      </c>
      <c r="N18" s="4" t="s">
        <v>379</v>
      </c>
    </row>
    <row r="19" ht="30" customHeight="1" spans="1:14">
      <c r="A19" s="5">
        <v>137001</v>
      </c>
      <c r="B19" s="15" t="s">
        <v>198</v>
      </c>
      <c r="C19" s="9">
        <f>D19</f>
        <v>20</v>
      </c>
      <c r="D19" s="9">
        <v>20</v>
      </c>
      <c r="E19" s="4"/>
      <c r="F19" s="4"/>
      <c r="G19" s="4" t="s">
        <v>354</v>
      </c>
      <c r="H19" s="5" t="s">
        <v>371</v>
      </c>
      <c r="I19" s="4" t="s">
        <v>413</v>
      </c>
      <c r="J19" s="16" t="s">
        <v>375</v>
      </c>
      <c r="K19" s="4" t="s">
        <v>414</v>
      </c>
      <c r="L19" s="4" t="s">
        <v>388</v>
      </c>
      <c r="M19" s="4" t="s">
        <v>393</v>
      </c>
      <c r="N19" s="4" t="s">
        <v>394</v>
      </c>
    </row>
  </sheetData>
  <mergeCells count="10">
    <mergeCell ref="A1:N1"/>
    <mergeCell ref="A2:N2"/>
    <mergeCell ref="G3:N3"/>
    <mergeCell ref="G4:H4"/>
    <mergeCell ref="I4:J4"/>
    <mergeCell ref="K4:L4"/>
    <mergeCell ref="M4:N4"/>
    <mergeCell ref="A3:A4"/>
    <mergeCell ref="B3:B4"/>
    <mergeCell ref="C3:F4"/>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workbookViewId="0">
      <selection activeCell="C14" sqref="C14"/>
    </sheetView>
  </sheetViews>
  <sheetFormatPr defaultColWidth="10" defaultRowHeight="13.5"/>
  <cols>
    <col min="1" max="1" width="9.75" customWidth="1"/>
    <col min="2" max="2" width="24.5" customWidth="1"/>
    <col min="3" max="3" width="13.625" customWidth="1"/>
    <col min="4" max="4" width="6.125" customWidth="1"/>
    <col min="5" max="5" width="13.5" customWidth="1"/>
    <col min="6" max="6" width="9.75" customWidth="1"/>
    <col min="7" max="7" width="6" customWidth="1"/>
    <col min="8" max="8" width="9.75" customWidth="1"/>
    <col min="9" max="9" width="5" customWidth="1"/>
    <col min="10" max="10" width="6.875" customWidth="1"/>
    <col min="11" max="11" width="6" customWidth="1"/>
    <col min="12" max="12" width="7.125" customWidth="1"/>
    <col min="13" max="13" width="6.5" customWidth="1"/>
    <col min="14" max="15" width="9.75" customWidth="1"/>
  </cols>
  <sheetData>
    <row r="1" s="60" customFormat="1" ht="39.75" customHeight="1" spans="1:13">
      <c r="A1" s="99" t="s">
        <v>40</v>
      </c>
      <c r="B1" s="179"/>
      <c r="C1" s="179"/>
      <c r="D1" s="179"/>
      <c r="E1" s="179"/>
      <c r="F1" s="179"/>
      <c r="G1" s="179"/>
      <c r="H1" s="179"/>
      <c r="I1" s="179"/>
      <c r="J1" s="179"/>
      <c r="K1" s="179"/>
      <c r="L1" s="187"/>
      <c r="M1" s="175"/>
    </row>
    <row r="2" s="60" customFormat="1" ht="18" customHeight="1" spans="1:13">
      <c r="A2" s="180" t="s">
        <v>41</v>
      </c>
      <c r="B2" s="166"/>
      <c r="C2" s="166"/>
      <c r="D2" s="166"/>
      <c r="E2" s="166"/>
      <c r="F2" s="166"/>
      <c r="G2" s="166"/>
      <c r="H2" s="166"/>
      <c r="I2" s="166"/>
      <c r="J2" s="166"/>
      <c r="K2" s="166"/>
      <c r="L2" s="174"/>
      <c r="M2" s="188"/>
    </row>
    <row r="3" s="60" customFormat="1" ht="36.75" customHeight="1" spans="1:13">
      <c r="A3" s="181" t="s">
        <v>42</v>
      </c>
      <c r="B3" s="181" t="s">
        <v>43</v>
      </c>
      <c r="C3" s="181" t="s">
        <v>5</v>
      </c>
      <c r="D3" s="181" t="s">
        <v>6</v>
      </c>
      <c r="E3" s="181" t="s">
        <v>7</v>
      </c>
      <c r="F3" s="181"/>
      <c r="G3" s="181"/>
      <c r="H3" s="181"/>
      <c r="I3" s="181" t="s">
        <v>8</v>
      </c>
      <c r="J3" s="181" t="s">
        <v>9</v>
      </c>
      <c r="K3" s="181" t="s">
        <v>10</v>
      </c>
      <c r="L3" s="181" t="s">
        <v>11</v>
      </c>
      <c r="M3" s="181" t="s">
        <v>44</v>
      </c>
    </row>
    <row r="4" s="60" customFormat="1" ht="72" customHeight="1" spans="1:13">
      <c r="A4" s="181"/>
      <c r="B4" s="181"/>
      <c r="C4" s="181"/>
      <c r="D4" s="181"/>
      <c r="E4" s="181" t="s">
        <v>13</v>
      </c>
      <c r="F4" s="181" t="s">
        <v>14</v>
      </c>
      <c r="G4" s="181" t="s">
        <v>15</v>
      </c>
      <c r="H4" s="181" t="s">
        <v>16</v>
      </c>
      <c r="I4" s="181"/>
      <c r="J4" s="181"/>
      <c r="K4" s="181"/>
      <c r="L4" s="181"/>
      <c r="M4" s="181"/>
    </row>
    <row r="5" s="60" customFormat="1" ht="22.5" customHeight="1" spans="1:13">
      <c r="A5" s="182" t="s">
        <v>5</v>
      </c>
      <c r="B5" s="183"/>
      <c r="C5" s="184">
        <v>1102.2743</v>
      </c>
      <c r="D5" s="185"/>
      <c r="E5" s="184">
        <v>1102.2743</v>
      </c>
      <c r="F5" s="162"/>
      <c r="G5" s="162"/>
      <c r="H5" s="162"/>
      <c r="I5" s="162"/>
      <c r="J5" s="162"/>
      <c r="K5" s="162"/>
      <c r="L5" s="189"/>
      <c r="M5" s="189"/>
    </row>
    <row r="6" s="60" customFormat="1" ht="47" customHeight="1" spans="1:13">
      <c r="A6" s="88">
        <v>137001</v>
      </c>
      <c r="B6" s="88" t="s">
        <v>45</v>
      </c>
      <c r="C6" s="184">
        <v>1102.2743</v>
      </c>
      <c r="D6" s="186"/>
      <c r="E6" s="184">
        <v>1102.2743</v>
      </c>
      <c r="F6" s="162"/>
      <c r="G6" s="162"/>
      <c r="H6" s="162"/>
      <c r="I6" s="162"/>
      <c r="J6" s="162"/>
      <c r="K6" s="162"/>
      <c r="L6" s="162"/>
      <c r="M6" s="162"/>
    </row>
    <row r="7" s="60" customFormat="1" ht="22.5" customHeight="1" spans="1:13">
      <c r="A7" s="134"/>
      <c r="B7" s="134"/>
      <c r="C7" s="162"/>
      <c r="D7" s="162"/>
      <c r="E7" s="162"/>
      <c r="F7" s="162"/>
      <c r="G7" s="162"/>
      <c r="H7" s="162"/>
      <c r="I7" s="162"/>
      <c r="J7" s="162"/>
      <c r="K7" s="162"/>
      <c r="L7" s="162"/>
      <c r="M7" s="162"/>
    </row>
    <row r="8" s="60" customFormat="1" ht="22.5" customHeight="1" spans="1:13">
      <c r="A8" s="134"/>
      <c r="B8" s="134"/>
      <c r="C8" s="162"/>
      <c r="D8" s="162"/>
      <c r="E8" s="162"/>
      <c r="F8" s="162"/>
      <c r="G8" s="162"/>
      <c r="H8" s="162"/>
      <c r="I8" s="162"/>
      <c r="J8" s="162"/>
      <c r="K8" s="162"/>
      <c r="L8" s="162"/>
      <c r="M8" s="162"/>
    </row>
    <row r="10" ht="14.25" spans="1:1">
      <c r="A10" s="143" t="s">
        <v>39</v>
      </c>
    </row>
  </sheetData>
  <mergeCells count="13">
    <mergeCell ref="A1:M1"/>
    <mergeCell ref="A2:M2"/>
    <mergeCell ref="E3:H3"/>
    <mergeCell ref="A5:B5"/>
    <mergeCell ref="A3:A4"/>
    <mergeCell ref="B3:B4"/>
    <mergeCell ref="C3:C4"/>
    <mergeCell ref="D3:D4"/>
    <mergeCell ref="I3:I4"/>
    <mergeCell ref="J3:J4"/>
    <mergeCell ref="K3:K4"/>
    <mergeCell ref="L3:L4"/>
    <mergeCell ref="M3:M4"/>
  </mergeCells>
  <pageMargins left="0.75" right="0.75" top="0.268999993801117" bottom="0.268999993801117"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opLeftCell="A3" workbookViewId="0">
      <selection activeCell="I8" sqref="I8"/>
    </sheetView>
  </sheetViews>
  <sheetFormatPr defaultColWidth="10" defaultRowHeight="13.5"/>
  <cols>
    <col min="1" max="1" width="10.25" style="61" customWidth="1"/>
    <col min="2" max="2" width="16.25" customWidth="1"/>
    <col min="3" max="3" width="10.25" customWidth="1"/>
    <col min="4" max="4" width="6.125" customWidth="1"/>
    <col min="5" max="5" width="26.75" customWidth="1"/>
    <col min="6" max="6" width="13.375" customWidth="1"/>
    <col min="7" max="7" width="14.25" customWidth="1"/>
    <col min="8" max="9" width="9.75" customWidth="1"/>
    <col min="10" max="10" width="13.875" customWidth="1"/>
    <col min="11" max="11" width="6" customWidth="1"/>
    <col min="12" max="12" width="6.375" customWidth="1"/>
  </cols>
  <sheetData>
    <row r="1" s="60" customFormat="1" ht="18" customHeight="1" spans="1:12">
      <c r="A1" s="165" t="s">
        <v>46</v>
      </c>
      <c r="B1" s="166"/>
      <c r="C1" s="166"/>
      <c r="D1" s="166"/>
      <c r="E1" s="166"/>
      <c r="F1" s="166"/>
      <c r="G1" s="166"/>
      <c r="H1" s="166"/>
      <c r="I1" s="166"/>
      <c r="J1" s="166"/>
      <c r="K1" s="174"/>
      <c r="L1" s="175"/>
    </row>
    <row r="2" s="60" customFormat="1" ht="18" customHeight="1" spans="1:12">
      <c r="A2" s="167"/>
      <c r="B2" s="168"/>
      <c r="C2" s="168"/>
      <c r="D2" s="168"/>
      <c r="E2" s="168"/>
      <c r="F2" s="168"/>
      <c r="G2" s="168"/>
      <c r="H2" s="168"/>
      <c r="I2" s="168"/>
      <c r="J2" s="168"/>
      <c r="K2" s="176"/>
      <c r="L2" s="175"/>
    </row>
    <row r="3" s="60" customFormat="1" ht="18" customHeight="1" spans="1:12">
      <c r="A3" s="169" t="s">
        <v>47</v>
      </c>
      <c r="B3" s="170"/>
      <c r="C3" s="170"/>
      <c r="D3" s="170"/>
      <c r="E3" s="170"/>
      <c r="F3" s="170"/>
      <c r="G3" s="170"/>
      <c r="H3" s="170"/>
      <c r="I3" s="170"/>
      <c r="J3" s="170"/>
      <c r="K3" s="170"/>
      <c r="L3" s="177"/>
    </row>
    <row r="4" s="60" customFormat="1" ht="18" customHeight="1" spans="1:12">
      <c r="A4" s="88" t="s">
        <v>48</v>
      </c>
      <c r="B4" s="88" t="s">
        <v>49</v>
      </c>
      <c r="C4" s="88" t="s">
        <v>42</v>
      </c>
      <c r="D4" s="88" t="s">
        <v>43</v>
      </c>
      <c r="E4" s="88" t="s">
        <v>50</v>
      </c>
      <c r="F4" s="88" t="s">
        <v>5</v>
      </c>
      <c r="G4" s="88" t="s">
        <v>51</v>
      </c>
      <c r="H4" s="134"/>
      <c r="I4" s="134"/>
      <c r="J4" s="88" t="s">
        <v>52</v>
      </c>
      <c r="K4" s="134"/>
      <c r="L4" s="134" t="s">
        <v>53</v>
      </c>
    </row>
    <row r="5" s="164" customFormat="1" ht="51.75" customHeight="1" spans="1:12">
      <c r="A5" s="88"/>
      <c r="B5" s="134"/>
      <c r="C5" s="134"/>
      <c r="D5" s="134"/>
      <c r="E5" s="134"/>
      <c r="F5" s="134"/>
      <c r="G5" s="88" t="s">
        <v>54</v>
      </c>
      <c r="H5" s="88" t="s">
        <v>55</v>
      </c>
      <c r="I5" s="88" t="s">
        <v>56</v>
      </c>
      <c r="J5" s="88" t="s">
        <v>13</v>
      </c>
      <c r="K5" s="88" t="s">
        <v>57</v>
      </c>
      <c r="L5" s="88"/>
    </row>
    <row r="6" s="60" customFormat="1" ht="22.5" customHeight="1" spans="1:12">
      <c r="A6" s="88" t="s">
        <v>5</v>
      </c>
      <c r="B6" s="134"/>
      <c r="C6" s="134"/>
      <c r="D6" s="134"/>
      <c r="E6" s="171"/>
      <c r="F6" s="138">
        <v>1102.2743</v>
      </c>
      <c r="G6" s="138">
        <v>238.2937</v>
      </c>
      <c r="H6" s="138"/>
      <c r="I6" s="138">
        <v>9.2706</v>
      </c>
      <c r="J6" s="138"/>
      <c r="K6" s="138"/>
      <c r="L6" s="138"/>
    </row>
    <row r="7" s="60" customFormat="1" ht="22.5" customHeight="1" spans="1:12">
      <c r="A7" s="88"/>
      <c r="B7" s="171"/>
      <c r="C7" s="172" t="s">
        <v>58</v>
      </c>
      <c r="D7" s="172"/>
      <c r="E7" s="173"/>
      <c r="F7" s="138">
        <v>247.5643</v>
      </c>
      <c r="G7" s="138">
        <v>238.2937</v>
      </c>
      <c r="H7" s="138"/>
      <c r="I7" s="138">
        <v>9.2706</v>
      </c>
      <c r="J7" s="178"/>
      <c r="K7" s="178"/>
      <c r="L7" s="138"/>
    </row>
    <row r="8" s="60" customFormat="1" ht="22.5" customHeight="1" spans="1:12">
      <c r="A8" s="88">
        <v>2010301</v>
      </c>
      <c r="B8" s="134" t="s">
        <v>59</v>
      </c>
      <c r="C8" s="134">
        <v>137001</v>
      </c>
      <c r="D8" s="134" t="s">
        <v>45</v>
      </c>
      <c r="E8" s="134" t="s">
        <v>60</v>
      </c>
      <c r="F8" s="138">
        <v>860.71</v>
      </c>
      <c r="G8" s="138"/>
      <c r="H8" s="138"/>
      <c r="I8" s="138">
        <v>6</v>
      </c>
      <c r="J8" s="138">
        <v>854.71</v>
      </c>
      <c r="K8" s="138"/>
      <c r="L8" s="138"/>
    </row>
    <row r="9" s="60" customFormat="1" ht="22.5" customHeight="1" spans="1:12">
      <c r="A9" s="88">
        <v>2010301</v>
      </c>
      <c r="B9" s="134" t="s">
        <v>59</v>
      </c>
      <c r="C9" s="134"/>
      <c r="D9" s="134"/>
      <c r="E9" s="134" t="s">
        <v>61</v>
      </c>
      <c r="F9" s="138">
        <v>3.2706</v>
      </c>
      <c r="G9" s="138"/>
      <c r="H9" s="138"/>
      <c r="I9" s="138">
        <v>3.2706</v>
      </c>
      <c r="J9" s="138"/>
      <c r="K9" s="138"/>
      <c r="L9" s="138"/>
    </row>
    <row r="10" s="60" customFormat="1" ht="22.5" customHeight="1" spans="1:12">
      <c r="A10" s="88">
        <v>2010301</v>
      </c>
      <c r="B10" s="134" t="s">
        <v>59</v>
      </c>
      <c r="C10" s="134"/>
      <c r="D10" s="134"/>
      <c r="E10" s="134" t="s">
        <v>62</v>
      </c>
      <c r="F10" s="138">
        <v>107.9928</v>
      </c>
      <c r="G10" s="138">
        <v>107.9928</v>
      </c>
      <c r="H10" s="138"/>
      <c r="I10" s="138"/>
      <c r="J10" s="138"/>
      <c r="K10" s="138"/>
      <c r="L10" s="138"/>
    </row>
    <row r="11" s="60" customFormat="1" ht="22.5" customHeight="1" spans="1:12">
      <c r="A11" s="88">
        <v>2010301</v>
      </c>
      <c r="B11" s="134" t="s">
        <v>59</v>
      </c>
      <c r="C11" s="134"/>
      <c r="D11" s="134"/>
      <c r="E11" s="134" t="s">
        <v>63</v>
      </c>
      <c r="F11" s="138">
        <v>38.1752</v>
      </c>
      <c r="G11" s="138">
        <v>38.1752</v>
      </c>
      <c r="H11" s="138"/>
      <c r="I11" s="138"/>
      <c r="J11" s="138"/>
      <c r="K11" s="138"/>
      <c r="L11" s="138"/>
    </row>
    <row r="12" s="60" customFormat="1" ht="22.5" customHeight="1" spans="1:12">
      <c r="A12" s="88">
        <v>2010301</v>
      </c>
      <c r="B12" s="134" t="s">
        <v>59</v>
      </c>
      <c r="C12" s="134"/>
      <c r="D12" s="134"/>
      <c r="E12" s="134" t="s">
        <v>64</v>
      </c>
      <c r="F12" s="60">
        <v>23.622</v>
      </c>
      <c r="G12" s="60">
        <v>23.622</v>
      </c>
      <c r="H12" s="138"/>
      <c r="I12" s="138"/>
      <c r="J12" s="138"/>
      <c r="K12" s="138"/>
      <c r="L12" s="138"/>
    </row>
    <row r="13" s="60" customFormat="1" ht="22.5" customHeight="1" spans="1:12">
      <c r="A13" s="88">
        <v>2010301</v>
      </c>
      <c r="B13" s="134" t="s">
        <v>59</v>
      </c>
      <c r="C13" s="134"/>
      <c r="D13" s="134"/>
      <c r="E13" s="134" t="s">
        <v>65</v>
      </c>
      <c r="F13" s="138">
        <v>20.358</v>
      </c>
      <c r="G13" s="138">
        <v>20.358</v>
      </c>
      <c r="H13" s="138"/>
      <c r="I13" s="138"/>
      <c r="J13" s="138"/>
      <c r="K13" s="138"/>
      <c r="L13" s="138"/>
    </row>
    <row r="14" s="60" customFormat="1" ht="51" customHeight="1" spans="1:12">
      <c r="A14" s="88" t="s">
        <v>66</v>
      </c>
      <c r="B14" s="134" t="s">
        <v>67</v>
      </c>
      <c r="C14" s="134"/>
      <c r="D14" s="134"/>
      <c r="E14" s="134" t="s">
        <v>68</v>
      </c>
      <c r="F14" s="138">
        <v>22.0338</v>
      </c>
      <c r="G14" s="138">
        <v>22.0338</v>
      </c>
      <c r="H14" s="138"/>
      <c r="I14" s="138"/>
      <c r="J14" s="138"/>
      <c r="K14" s="138"/>
      <c r="L14" s="138"/>
    </row>
    <row r="15" s="60" customFormat="1" ht="38" customHeight="1" spans="1:12">
      <c r="A15" s="88" t="s">
        <v>69</v>
      </c>
      <c r="B15" s="134" t="s">
        <v>70</v>
      </c>
      <c r="C15" s="134"/>
      <c r="D15" s="134"/>
      <c r="E15" s="134" t="s">
        <v>71</v>
      </c>
      <c r="F15" s="138">
        <v>0.2203</v>
      </c>
      <c r="G15" s="138">
        <v>0.2203</v>
      </c>
      <c r="H15" s="138"/>
      <c r="I15" s="138"/>
      <c r="J15" s="138"/>
      <c r="K15" s="138"/>
      <c r="L15" s="138"/>
    </row>
    <row r="16" s="60" customFormat="1" ht="38" customHeight="1" spans="1:12">
      <c r="A16" s="88" t="s">
        <v>69</v>
      </c>
      <c r="B16" s="134" t="s">
        <v>70</v>
      </c>
      <c r="C16" s="134"/>
      <c r="D16" s="134"/>
      <c r="E16" s="134" t="s">
        <v>72</v>
      </c>
      <c r="F16" s="138">
        <v>0.6905</v>
      </c>
      <c r="G16" s="138">
        <v>0.6905</v>
      </c>
      <c r="H16" s="138"/>
      <c r="I16" s="138"/>
      <c r="J16" s="138"/>
      <c r="K16" s="138"/>
      <c r="L16" s="138"/>
    </row>
    <row r="17" s="60" customFormat="1" ht="22.5" customHeight="1" spans="1:12">
      <c r="A17" s="88">
        <v>2101101</v>
      </c>
      <c r="B17" s="134" t="s">
        <v>73</v>
      </c>
      <c r="C17" s="134"/>
      <c r="D17" s="134"/>
      <c r="E17" s="134" t="s">
        <v>74</v>
      </c>
      <c r="F17" s="138">
        <v>8.6758</v>
      </c>
      <c r="G17" s="138">
        <v>8.6758</v>
      </c>
      <c r="H17" s="138"/>
      <c r="I17" s="138"/>
      <c r="J17" s="138"/>
      <c r="K17" s="138"/>
      <c r="L17" s="138"/>
    </row>
    <row r="18" s="60" customFormat="1" ht="22.5" customHeight="1" spans="1:12">
      <c r="A18" s="88" t="s">
        <v>75</v>
      </c>
      <c r="B18" s="134" t="s">
        <v>76</v>
      </c>
      <c r="C18" s="134"/>
      <c r="D18" s="134"/>
      <c r="E18" s="134" t="s">
        <v>76</v>
      </c>
      <c r="F18" s="138">
        <v>16.5253</v>
      </c>
      <c r="G18" s="138">
        <v>16.5253</v>
      </c>
      <c r="H18" s="138"/>
      <c r="I18" s="138"/>
      <c r="J18" s="138"/>
      <c r="K18" s="138"/>
      <c r="L18" s="138"/>
    </row>
    <row r="20" ht="14.25" spans="1:1">
      <c r="A20" s="143" t="s">
        <v>39</v>
      </c>
    </row>
  </sheetData>
  <mergeCells count="14">
    <mergeCell ref="A3:L3"/>
    <mergeCell ref="G4:I4"/>
    <mergeCell ref="J4:K4"/>
    <mergeCell ref="A6:D6"/>
    <mergeCell ref="A4:A5"/>
    <mergeCell ref="B4:B5"/>
    <mergeCell ref="C4:C5"/>
    <mergeCell ref="C8:C18"/>
    <mergeCell ref="D4:D5"/>
    <mergeCell ref="D8:D18"/>
    <mergeCell ref="E4:E5"/>
    <mergeCell ref="F4:F5"/>
    <mergeCell ref="L4:L5"/>
    <mergeCell ref="A1:K2"/>
  </mergeCells>
  <pageMargins left="0.0784722222222222" right="0.118055555555556" top="0.0784722222222222" bottom="0.268999993801117" header="0.0784722222222222"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workbookViewId="0">
      <selection activeCell="G22" sqref="G22"/>
    </sheetView>
  </sheetViews>
  <sheetFormatPr defaultColWidth="10" defaultRowHeight="13.5" outlineLevelCol="7"/>
  <cols>
    <col min="1" max="1" width="21.125" customWidth="1"/>
    <col min="2" max="2" width="14.25" customWidth="1"/>
    <col min="3" max="3" width="32.5" customWidth="1"/>
    <col min="4" max="4" width="16.25" customWidth="1"/>
    <col min="5" max="5" width="14.375" customWidth="1"/>
    <col min="6" max="6" width="10.75" customWidth="1"/>
    <col min="7" max="7" width="12.25" customWidth="1"/>
    <col min="8" max="8" width="25.25" customWidth="1"/>
    <col min="9" max="9" width="10.75" customWidth="1"/>
    <col min="10" max="10" width="9.75" customWidth="1"/>
  </cols>
  <sheetData>
    <row r="1" s="60" customFormat="1" ht="37.5" customHeight="1" spans="1:8">
      <c r="A1" s="99" t="s">
        <v>77</v>
      </c>
      <c r="B1" s="156"/>
      <c r="C1" s="156"/>
      <c r="D1" s="156"/>
      <c r="E1" s="156"/>
      <c r="F1" s="157"/>
      <c r="G1" s="158"/>
      <c r="H1" s="159"/>
    </row>
    <row r="2" s="60" customFormat="1" ht="15" customHeight="1" spans="1:8">
      <c r="A2" s="146" t="s">
        <v>78</v>
      </c>
      <c r="B2" s="146"/>
      <c r="C2" s="146"/>
      <c r="D2" s="147"/>
      <c r="E2" s="98" t="s">
        <v>79</v>
      </c>
      <c r="F2" s="98"/>
      <c r="G2" s="158"/>
      <c r="H2" s="159"/>
    </row>
    <row r="3" s="60" customFormat="1" ht="18" customHeight="1" spans="1:8">
      <c r="A3" s="88" t="s">
        <v>80</v>
      </c>
      <c r="B3" s="148"/>
      <c r="C3" s="88" t="s">
        <v>81</v>
      </c>
      <c r="D3" s="148"/>
      <c r="E3" s="148"/>
      <c r="F3" s="148"/>
      <c r="G3" s="160"/>
      <c r="H3" s="159"/>
    </row>
    <row r="4" s="60" customFormat="1" ht="18" customHeight="1" spans="1:8">
      <c r="A4" s="88" t="s">
        <v>2</v>
      </c>
      <c r="B4" s="88" t="s">
        <v>4</v>
      </c>
      <c r="C4" s="88" t="s">
        <v>2</v>
      </c>
      <c r="D4" s="88" t="s">
        <v>4</v>
      </c>
      <c r="E4" s="148"/>
      <c r="F4" s="148"/>
      <c r="G4" s="160"/>
      <c r="H4" s="159"/>
    </row>
    <row r="5" s="60" customFormat="1" ht="20.25" customHeight="1" spans="1:8">
      <c r="A5" s="148"/>
      <c r="B5" s="148"/>
      <c r="C5" s="148"/>
      <c r="D5" s="88" t="s">
        <v>5</v>
      </c>
      <c r="E5" s="134" t="s">
        <v>7</v>
      </c>
      <c r="F5" s="134" t="s">
        <v>82</v>
      </c>
      <c r="G5" s="160"/>
      <c r="H5" s="159"/>
    </row>
    <row r="6" s="60" customFormat="1" ht="23.25" customHeight="1" spans="1:8">
      <c r="A6" s="148"/>
      <c r="B6" s="148"/>
      <c r="C6" s="148"/>
      <c r="D6" s="148"/>
      <c r="E6" s="161"/>
      <c r="F6" s="161"/>
      <c r="G6" s="160"/>
      <c r="H6" s="159"/>
    </row>
    <row r="7" s="60" customFormat="1" ht="20" customHeight="1" spans="1:8">
      <c r="A7" s="134" t="s">
        <v>83</v>
      </c>
      <c r="B7" s="138">
        <v>1102.2743</v>
      </c>
      <c r="C7" s="134" t="s">
        <v>84</v>
      </c>
      <c r="D7" s="138">
        <f>E7</f>
        <v>1054.1287</v>
      </c>
      <c r="E7" s="138">
        <v>1054.1287</v>
      </c>
      <c r="F7" s="162"/>
      <c r="G7" s="160"/>
      <c r="H7" s="159"/>
    </row>
    <row r="8" s="60" customFormat="1" ht="20" customHeight="1" spans="1:8">
      <c r="A8" s="134" t="s">
        <v>85</v>
      </c>
      <c r="B8" s="138"/>
      <c r="C8" s="134" t="s">
        <v>86</v>
      </c>
      <c r="D8" s="138"/>
      <c r="E8" s="138"/>
      <c r="F8" s="162"/>
      <c r="G8" s="160"/>
      <c r="H8" s="159"/>
    </row>
    <row r="9" s="60" customFormat="1" ht="20" customHeight="1" spans="1:8">
      <c r="A9" s="161"/>
      <c r="B9" s="138"/>
      <c r="C9" s="134" t="s">
        <v>87</v>
      </c>
      <c r="D9" s="138"/>
      <c r="E9" s="138"/>
      <c r="F9" s="162"/>
      <c r="G9" s="160"/>
      <c r="H9" s="159"/>
    </row>
    <row r="10" s="60" customFormat="1" ht="20" customHeight="1" spans="1:8">
      <c r="A10" s="161"/>
      <c r="B10" s="138"/>
      <c r="C10" s="134" t="s">
        <v>88</v>
      </c>
      <c r="D10" s="138"/>
      <c r="E10" s="138"/>
      <c r="F10" s="162"/>
      <c r="G10" s="160"/>
      <c r="H10" s="159"/>
    </row>
    <row r="11" s="60" customFormat="1" ht="20" customHeight="1" spans="1:8">
      <c r="A11" s="161"/>
      <c r="B11" s="138"/>
      <c r="C11" s="134" t="s">
        <v>89</v>
      </c>
      <c r="D11" s="138"/>
      <c r="E11" s="138"/>
      <c r="F11" s="162"/>
      <c r="G11" s="160"/>
      <c r="H11" s="159"/>
    </row>
    <row r="12" s="60" customFormat="1" ht="20" customHeight="1" spans="1:8">
      <c r="A12" s="161"/>
      <c r="B12" s="138"/>
      <c r="C12" s="134" t="s">
        <v>90</v>
      </c>
      <c r="D12" s="138"/>
      <c r="E12" s="138"/>
      <c r="F12" s="162"/>
      <c r="G12" s="160"/>
      <c r="H12" s="159"/>
    </row>
    <row r="13" s="60" customFormat="1" ht="20" customHeight="1" spans="1:8">
      <c r="A13" s="161"/>
      <c r="B13" s="138"/>
      <c r="C13" s="134" t="s">
        <v>91</v>
      </c>
      <c r="D13" s="138"/>
      <c r="E13" s="138"/>
      <c r="F13" s="162"/>
      <c r="G13" s="160"/>
      <c r="H13" s="159"/>
    </row>
    <row r="14" s="60" customFormat="1" ht="20" customHeight="1" spans="1:8">
      <c r="A14" s="161"/>
      <c r="B14" s="138"/>
      <c r="C14" s="134" t="s">
        <v>92</v>
      </c>
      <c r="D14" s="138">
        <f>E14</f>
        <v>22.9445</v>
      </c>
      <c r="E14" s="138">
        <v>22.9445</v>
      </c>
      <c r="F14" s="162"/>
      <c r="G14" s="160"/>
      <c r="H14" s="159"/>
    </row>
    <row r="15" s="60" customFormat="1" ht="20" customHeight="1" spans="1:8">
      <c r="A15" s="161"/>
      <c r="B15" s="138"/>
      <c r="C15" s="134" t="s">
        <v>93</v>
      </c>
      <c r="D15" s="138"/>
      <c r="E15" s="138"/>
      <c r="F15" s="162"/>
      <c r="G15" s="160"/>
      <c r="H15" s="159"/>
    </row>
    <row r="16" s="60" customFormat="1" ht="20" customHeight="1" spans="1:8">
      <c r="A16" s="161"/>
      <c r="B16" s="138"/>
      <c r="C16" s="134" t="s">
        <v>94</v>
      </c>
      <c r="D16" s="138">
        <v>8.6758</v>
      </c>
      <c r="E16" s="138">
        <v>8.6758</v>
      </c>
      <c r="F16" s="162"/>
      <c r="G16" s="160"/>
      <c r="H16" s="159"/>
    </row>
    <row r="17" s="60" customFormat="1" ht="20" customHeight="1" spans="1:8">
      <c r="A17" s="161"/>
      <c r="B17" s="138"/>
      <c r="C17" s="134" t="s">
        <v>95</v>
      </c>
      <c r="D17" s="138"/>
      <c r="E17" s="138"/>
      <c r="F17" s="162"/>
      <c r="G17" s="160"/>
      <c r="H17" s="159"/>
    </row>
    <row r="18" s="60" customFormat="1" ht="20" customHeight="1" spans="1:8">
      <c r="A18" s="161"/>
      <c r="B18" s="138"/>
      <c r="C18" s="134" t="s">
        <v>96</v>
      </c>
      <c r="D18" s="138"/>
      <c r="E18" s="138"/>
      <c r="F18" s="162"/>
      <c r="G18" s="160"/>
      <c r="H18" s="159"/>
    </row>
    <row r="19" s="60" customFormat="1" ht="20" customHeight="1" spans="1:8">
      <c r="A19" s="161"/>
      <c r="B19" s="138"/>
      <c r="C19" s="134" t="s">
        <v>97</v>
      </c>
      <c r="D19" s="138"/>
      <c r="E19" s="138"/>
      <c r="F19" s="162"/>
      <c r="G19" s="160"/>
      <c r="H19" s="159"/>
    </row>
    <row r="20" s="60" customFormat="1" ht="20" customHeight="1" spans="1:8">
      <c r="A20" s="161"/>
      <c r="B20" s="138"/>
      <c r="C20" s="134" t="s">
        <v>98</v>
      </c>
      <c r="D20" s="138"/>
      <c r="E20" s="138"/>
      <c r="F20" s="162"/>
      <c r="G20" s="160"/>
      <c r="H20" s="159"/>
    </row>
    <row r="21" s="60" customFormat="1" ht="20" customHeight="1" spans="1:8">
      <c r="A21" s="161"/>
      <c r="B21" s="138"/>
      <c r="C21" s="134" t="s">
        <v>99</v>
      </c>
      <c r="D21" s="138"/>
      <c r="E21" s="138"/>
      <c r="F21" s="162"/>
      <c r="G21" s="160"/>
      <c r="H21" s="159"/>
    </row>
    <row r="22" s="60" customFormat="1" ht="20" customHeight="1" spans="1:8">
      <c r="A22" s="161"/>
      <c r="B22" s="138"/>
      <c r="C22" s="134" t="s">
        <v>100</v>
      </c>
      <c r="D22" s="138"/>
      <c r="E22" s="138"/>
      <c r="F22" s="162"/>
      <c r="G22" s="163"/>
      <c r="H22" s="159"/>
    </row>
    <row r="23" s="60" customFormat="1" ht="20" customHeight="1" spans="1:8">
      <c r="A23" s="161"/>
      <c r="B23" s="138"/>
      <c r="C23" s="134" t="s">
        <v>101</v>
      </c>
      <c r="D23" s="138"/>
      <c r="E23" s="138"/>
      <c r="F23" s="162"/>
      <c r="G23" s="163"/>
      <c r="H23" s="159"/>
    </row>
    <row r="24" s="60" customFormat="1" ht="20" customHeight="1" spans="1:8">
      <c r="A24" s="161"/>
      <c r="B24" s="138"/>
      <c r="C24" s="134" t="s">
        <v>102</v>
      </c>
      <c r="D24" s="138"/>
      <c r="E24" s="138"/>
      <c r="F24" s="162"/>
      <c r="G24" s="163"/>
      <c r="H24" s="159"/>
    </row>
    <row r="25" s="60" customFormat="1" ht="20" customHeight="1" spans="1:8">
      <c r="A25" s="161"/>
      <c r="B25" s="138"/>
      <c r="C25" s="134" t="s">
        <v>103</v>
      </c>
      <c r="D25" s="138"/>
      <c r="E25" s="138"/>
      <c r="F25" s="162"/>
      <c r="G25" s="163"/>
      <c r="H25" s="159"/>
    </row>
    <row r="26" s="60" customFormat="1" ht="20" customHeight="1" spans="1:8">
      <c r="A26" s="161"/>
      <c r="B26" s="138"/>
      <c r="C26" s="134" t="s">
        <v>104</v>
      </c>
      <c r="D26" s="138">
        <v>16.5253</v>
      </c>
      <c r="E26" s="138">
        <v>16.5253</v>
      </c>
      <c r="F26" s="162"/>
      <c r="G26" s="163"/>
      <c r="H26" s="159"/>
    </row>
    <row r="28" ht="14.25" spans="1:1">
      <c r="A28" s="143" t="s">
        <v>39</v>
      </c>
    </row>
  </sheetData>
  <mergeCells count="12">
    <mergeCell ref="A1:F1"/>
    <mergeCell ref="A2:C2"/>
    <mergeCell ref="E2:F2"/>
    <mergeCell ref="A3:B3"/>
    <mergeCell ref="C3:F3"/>
    <mergeCell ref="D4:F4"/>
    <mergeCell ref="A4:A6"/>
    <mergeCell ref="B4:B6"/>
    <mergeCell ref="C4:C6"/>
    <mergeCell ref="D5:D6"/>
    <mergeCell ref="E5:E6"/>
    <mergeCell ref="F5:F6"/>
  </mergeCells>
  <pageMargins left="0.0784722222222222" right="0.0784722222222222" top="0.0784722222222222" bottom="0.268999993801117" header="0.0784722222222222"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2"/>
  <sheetViews>
    <sheetView workbookViewId="0">
      <selection activeCell="H6" sqref="H6"/>
    </sheetView>
  </sheetViews>
  <sheetFormatPr defaultColWidth="10" defaultRowHeight="13.5"/>
  <cols>
    <col min="1" max="1" width="4.625" customWidth="1"/>
    <col min="2" max="3" width="4.125" customWidth="1"/>
    <col min="4" max="4" width="10.5" customWidth="1"/>
    <col min="5" max="5" width="16.625" customWidth="1"/>
    <col min="6" max="6" width="23.75" customWidth="1"/>
    <col min="7" max="7" width="12.125" customWidth="1"/>
    <col min="8" max="8" width="13.5" customWidth="1"/>
    <col min="9" max="9" width="12" customWidth="1"/>
    <col min="10" max="10" width="8" customWidth="1"/>
    <col min="11" max="11" width="10.625" customWidth="1"/>
    <col min="12" max="12" width="11" customWidth="1"/>
    <col min="13" max="14" width="9.75" customWidth="1"/>
  </cols>
  <sheetData>
    <row r="1" s="60" customFormat="1" ht="29.25" customHeight="1" spans="1:14">
      <c r="A1" s="99" t="s">
        <v>105</v>
      </c>
      <c r="B1" s="145"/>
      <c r="C1" s="145"/>
      <c r="D1" s="145"/>
      <c r="E1" s="145"/>
      <c r="F1" s="145"/>
      <c r="G1" s="145"/>
      <c r="H1" s="145"/>
      <c r="I1" s="145"/>
      <c r="J1" s="145"/>
      <c r="K1" s="145"/>
      <c r="L1" s="145"/>
      <c r="M1" s="145"/>
      <c r="N1" s="153"/>
    </row>
    <row r="2" s="60" customFormat="1" ht="15.75" customHeight="1" spans="1:14">
      <c r="A2" s="146" t="s">
        <v>78</v>
      </c>
      <c r="B2" s="146"/>
      <c r="C2" s="146"/>
      <c r="D2" s="146"/>
      <c r="E2" s="146"/>
      <c r="F2" s="146"/>
      <c r="G2" s="146"/>
      <c r="H2" s="147"/>
      <c r="I2" s="154"/>
      <c r="J2" s="154"/>
      <c r="K2" s="154"/>
      <c r="L2" s="98"/>
      <c r="M2" s="97" t="s">
        <v>79</v>
      </c>
      <c r="N2" s="98"/>
    </row>
    <row r="3" s="60" customFormat="1" ht="16.5" customHeight="1" spans="1:14">
      <c r="A3" s="88" t="s">
        <v>48</v>
      </c>
      <c r="B3" s="148"/>
      <c r="C3" s="148"/>
      <c r="D3" s="88" t="s">
        <v>42</v>
      </c>
      <c r="E3" s="88" t="s">
        <v>43</v>
      </c>
      <c r="F3" s="88" t="s">
        <v>106</v>
      </c>
      <c r="G3" s="88" t="s">
        <v>107</v>
      </c>
      <c r="H3" s="88" t="s">
        <v>51</v>
      </c>
      <c r="I3" s="148"/>
      <c r="J3" s="148"/>
      <c r="K3" s="88" t="s">
        <v>52</v>
      </c>
      <c r="L3" s="148"/>
      <c r="M3" s="148"/>
      <c r="N3" s="148"/>
    </row>
    <row r="4" s="60" customFormat="1" ht="51" customHeight="1" spans="1:14">
      <c r="A4" s="88" t="s">
        <v>108</v>
      </c>
      <c r="B4" s="88" t="s">
        <v>109</v>
      </c>
      <c r="C4" s="88" t="s">
        <v>110</v>
      </c>
      <c r="D4" s="148"/>
      <c r="E4" s="148"/>
      <c r="F4" s="148"/>
      <c r="G4" s="148"/>
      <c r="H4" s="88" t="s">
        <v>54</v>
      </c>
      <c r="I4" s="88" t="s">
        <v>56</v>
      </c>
      <c r="J4" s="88" t="s">
        <v>111</v>
      </c>
      <c r="K4" s="88" t="s">
        <v>112</v>
      </c>
      <c r="L4" s="88" t="s">
        <v>113</v>
      </c>
      <c r="M4" s="88" t="s">
        <v>114</v>
      </c>
      <c r="N4" s="88" t="s">
        <v>115</v>
      </c>
    </row>
    <row r="5" s="60" customFormat="1" ht="22.5" customHeight="1" spans="1:14">
      <c r="A5" s="88" t="s">
        <v>5</v>
      </c>
      <c r="B5" s="148"/>
      <c r="C5" s="148"/>
      <c r="D5" s="148"/>
      <c r="E5" s="148"/>
      <c r="F5" s="148"/>
      <c r="G5" s="106">
        <v>1102.2743</v>
      </c>
      <c r="H5" s="106"/>
      <c r="I5" s="106">
        <v>9.2706</v>
      </c>
      <c r="J5" s="106"/>
      <c r="K5" s="106"/>
      <c r="L5" s="106"/>
      <c r="M5" s="106"/>
      <c r="N5" s="106"/>
    </row>
    <row r="6" s="60" customFormat="1" ht="21" customHeight="1" spans="1:14">
      <c r="A6" s="107" t="s">
        <v>116</v>
      </c>
      <c r="B6" s="107" t="s">
        <v>117</v>
      </c>
      <c r="C6" s="107" t="s">
        <v>118</v>
      </c>
      <c r="D6" s="149">
        <v>137001</v>
      </c>
      <c r="E6" s="108" t="s">
        <v>45</v>
      </c>
      <c r="F6" s="107" t="s">
        <v>59</v>
      </c>
      <c r="G6" s="105">
        <v>1054.1287</v>
      </c>
      <c r="H6" s="105">
        <v>190.1481</v>
      </c>
      <c r="I6" s="105">
        <v>9.2706</v>
      </c>
      <c r="J6" s="105"/>
      <c r="K6" s="105">
        <v>854.71</v>
      </c>
      <c r="L6" s="105"/>
      <c r="M6" s="155"/>
      <c r="N6" s="155"/>
    </row>
    <row r="7" s="60" customFormat="1" ht="39" customHeight="1" spans="1:14">
      <c r="A7" s="107" t="s">
        <v>119</v>
      </c>
      <c r="B7" s="107" t="s">
        <v>120</v>
      </c>
      <c r="C7" s="107" t="s">
        <v>120</v>
      </c>
      <c r="D7" s="150"/>
      <c r="E7" s="109"/>
      <c r="F7" s="107" t="s">
        <v>67</v>
      </c>
      <c r="G7" s="105">
        <v>22.0337</v>
      </c>
      <c r="H7" s="105">
        <v>22.0337</v>
      </c>
      <c r="I7" s="105"/>
      <c r="J7" s="105"/>
      <c r="K7" s="105"/>
      <c r="L7" s="105"/>
      <c r="M7" s="155"/>
      <c r="N7" s="155"/>
    </row>
    <row r="8" s="60" customFormat="1" ht="32" customHeight="1" spans="1:14">
      <c r="A8" s="107" t="s">
        <v>119</v>
      </c>
      <c r="B8" s="107">
        <v>99</v>
      </c>
      <c r="C8" s="107">
        <v>99</v>
      </c>
      <c r="D8" s="150"/>
      <c r="E8" s="109"/>
      <c r="F8" s="107" t="s">
        <v>70</v>
      </c>
      <c r="G8" s="105">
        <v>0.9108</v>
      </c>
      <c r="H8" s="105">
        <v>0.9106</v>
      </c>
      <c r="I8" s="105"/>
      <c r="J8" s="105"/>
      <c r="K8" s="105"/>
      <c r="L8" s="105"/>
      <c r="M8" s="155"/>
      <c r="N8" s="155"/>
    </row>
    <row r="9" s="60" customFormat="1" ht="21" customHeight="1" spans="1:14">
      <c r="A9" s="107" t="s">
        <v>121</v>
      </c>
      <c r="B9" s="107" t="s">
        <v>122</v>
      </c>
      <c r="C9" s="151" t="s">
        <v>118</v>
      </c>
      <c r="D9" s="150"/>
      <c r="E9" s="109"/>
      <c r="F9" s="107" t="s">
        <v>73</v>
      </c>
      <c r="G9" s="105">
        <v>8.6758</v>
      </c>
      <c r="H9" s="105">
        <v>8.6758</v>
      </c>
      <c r="I9" s="105"/>
      <c r="J9" s="105"/>
      <c r="K9" s="105"/>
      <c r="L9" s="105"/>
      <c r="M9" s="155"/>
      <c r="N9" s="155"/>
    </row>
    <row r="10" s="60" customFormat="1" ht="21" customHeight="1" spans="1:14">
      <c r="A10" s="107" t="s">
        <v>123</v>
      </c>
      <c r="B10" s="107" t="s">
        <v>124</v>
      </c>
      <c r="C10" s="107" t="s">
        <v>118</v>
      </c>
      <c r="D10" s="152"/>
      <c r="E10" s="110"/>
      <c r="F10" s="107" t="s">
        <v>76</v>
      </c>
      <c r="G10" s="105">
        <v>16.5253</v>
      </c>
      <c r="H10" s="105">
        <v>16.5253</v>
      </c>
      <c r="I10" s="105"/>
      <c r="J10" s="105"/>
      <c r="K10" s="105"/>
      <c r="L10" s="105"/>
      <c r="M10" s="155"/>
      <c r="N10" s="155"/>
    </row>
    <row r="12" ht="14.25" spans="1:1">
      <c r="A12" s="143" t="s">
        <v>39</v>
      </c>
    </row>
  </sheetData>
  <mergeCells count="13">
    <mergeCell ref="A1:N1"/>
    <mergeCell ref="A2:G2"/>
    <mergeCell ref="M2:N2"/>
    <mergeCell ref="A3:C3"/>
    <mergeCell ref="H3:J3"/>
    <mergeCell ref="K3:N3"/>
    <mergeCell ref="A5:F5"/>
    <mergeCell ref="D3:D4"/>
    <mergeCell ref="D6:D10"/>
    <mergeCell ref="E3:E4"/>
    <mergeCell ref="E6:E10"/>
    <mergeCell ref="F3:F4"/>
    <mergeCell ref="G3:G4"/>
  </mergeCells>
  <pageMargins left="0.156944444444444" right="0.118055555555556" top="0.118055555555556" bottom="0.268999993801117" header="0" footer="0"/>
  <pageSetup paperSize="9" scale="98"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tabSelected="1" workbookViewId="0">
      <pane ySplit="4" topLeftCell="A5" activePane="bottomLeft" state="frozen"/>
      <selection/>
      <selection pane="bottomLeft" activeCell="D20" sqref="D20"/>
    </sheetView>
  </sheetViews>
  <sheetFormatPr defaultColWidth="9" defaultRowHeight="13.5"/>
  <cols>
    <col min="1" max="1" width="8" style="60" customWidth="1"/>
    <col min="2" max="2" width="7.75" style="60" customWidth="1"/>
    <col min="3" max="3" width="33.75" style="60" customWidth="1"/>
    <col min="4" max="4" width="18" style="60" customWidth="1"/>
    <col min="5" max="5" width="1.5" style="60" customWidth="1"/>
    <col min="6" max="6" width="7.625" style="60" customWidth="1"/>
    <col min="7" max="7" width="7.75" style="60" customWidth="1"/>
    <col min="8" max="8" width="33" style="60" customWidth="1"/>
    <col min="9" max="9" width="17.125" style="60" customWidth="1"/>
    <col min="10" max="16384" width="9" style="60"/>
  </cols>
  <sheetData>
    <row r="1" ht="34.5" customHeight="1" spans="1:9">
      <c r="A1" s="99" t="s">
        <v>125</v>
      </c>
      <c r="B1" s="131"/>
      <c r="C1" s="131"/>
      <c r="D1" s="131"/>
      <c r="E1" s="131"/>
      <c r="F1" s="131"/>
      <c r="G1" s="131"/>
      <c r="H1" s="131"/>
      <c r="I1" s="144"/>
    </row>
    <row r="2" ht="18" customHeight="1" spans="1:9">
      <c r="A2" s="84" t="s">
        <v>78</v>
      </c>
      <c r="B2" s="84"/>
      <c r="C2" s="84"/>
      <c r="D2" s="84"/>
      <c r="E2" s="132"/>
      <c r="F2" s="132"/>
      <c r="G2" s="132"/>
      <c r="H2" s="132"/>
      <c r="I2" s="98" t="s">
        <v>79</v>
      </c>
    </row>
    <row r="3" ht="26.25" customHeight="1" spans="1:9">
      <c r="A3" s="133" t="s">
        <v>126</v>
      </c>
      <c r="B3" s="134"/>
      <c r="C3" s="88" t="s">
        <v>49</v>
      </c>
      <c r="D3" s="88" t="s">
        <v>127</v>
      </c>
      <c r="E3" s="133"/>
      <c r="F3" s="133" t="s">
        <v>126</v>
      </c>
      <c r="G3" s="134"/>
      <c r="H3" s="88" t="s">
        <v>49</v>
      </c>
      <c r="I3" s="88" t="s">
        <v>127</v>
      </c>
    </row>
    <row r="4" ht="18" customHeight="1" spans="1:9">
      <c r="A4" s="133" t="s">
        <v>108</v>
      </c>
      <c r="B4" s="133" t="s">
        <v>109</v>
      </c>
      <c r="C4" s="134"/>
      <c r="D4" s="134"/>
      <c r="E4" s="133"/>
      <c r="F4" s="133" t="s">
        <v>108</v>
      </c>
      <c r="G4" s="133" t="s">
        <v>109</v>
      </c>
      <c r="H4" s="135"/>
      <c r="I4" s="134"/>
    </row>
    <row r="5" ht="16.5" customHeight="1" spans="1:9">
      <c r="A5" s="136"/>
      <c r="B5" s="134"/>
      <c r="C5" s="137" t="s">
        <v>128</v>
      </c>
      <c r="D5" s="138">
        <v>238.2936</v>
      </c>
      <c r="E5" s="134"/>
      <c r="F5" s="136">
        <v>303</v>
      </c>
      <c r="G5" s="134"/>
      <c r="H5" s="137" t="s">
        <v>129</v>
      </c>
      <c r="I5" s="138"/>
    </row>
    <row r="6" ht="16.5" customHeight="1" spans="1:9">
      <c r="A6" s="136">
        <v>201</v>
      </c>
      <c r="B6" s="134"/>
      <c r="C6" s="134"/>
      <c r="D6" s="138">
        <v>190.148</v>
      </c>
      <c r="E6" s="134"/>
      <c r="F6" s="136"/>
      <c r="G6" s="134"/>
      <c r="H6" s="134"/>
      <c r="I6" s="138"/>
    </row>
    <row r="7" ht="17.25" customHeight="1" spans="1:9">
      <c r="A7" s="136">
        <v>201</v>
      </c>
      <c r="B7" s="139" t="s">
        <v>117</v>
      </c>
      <c r="C7" s="134" t="s">
        <v>62</v>
      </c>
      <c r="D7" s="138">
        <v>107.9928</v>
      </c>
      <c r="E7" s="134"/>
      <c r="F7" s="136">
        <v>303</v>
      </c>
      <c r="G7" s="134" t="s">
        <v>118</v>
      </c>
      <c r="H7" s="134" t="s">
        <v>130</v>
      </c>
      <c r="I7" s="138"/>
    </row>
    <row r="8" ht="17.25" customHeight="1" spans="1:9">
      <c r="A8" s="136">
        <v>201</v>
      </c>
      <c r="B8" s="139" t="s">
        <v>117</v>
      </c>
      <c r="C8" s="134" t="s">
        <v>64</v>
      </c>
      <c r="D8" s="138">
        <v>23.622</v>
      </c>
      <c r="E8" s="134"/>
      <c r="F8" s="136">
        <v>303</v>
      </c>
      <c r="G8" s="134" t="s">
        <v>124</v>
      </c>
      <c r="H8" s="134" t="s">
        <v>131</v>
      </c>
      <c r="I8" s="138"/>
    </row>
    <row r="9" ht="17.25" customHeight="1" spans="1:9">
      <c r="A9" s="136">
        <v>201</v>
      </c>
      <c r="B9" s="139" t="s">
        <v>117</v>
      </c>
      <c r="C9" s="134" t="s">
        <v>63</v>
      </c>
      <c r="D9" s="138">
        <v>38.1752</v>
      </c>
      <c r="E9" s="134"/>
      <c r="F9" s="136">
        <v>303</v>
      </c>
      <c r="G9" s="134" t="s">
        <v>117</v>
      </c>
      <c r="H9" s="134" t="s">
        <v>132</v>
      </c>
      <c r="I9" s="138"/>
    </row>
    <row r="10" ht="17.25" customHeight="1" spans="1:9">
      <c r="A10" s="136">
        <v>201</v>
      </c>
      <c r="B10" s="139" t="s">
        <v>117</v>
      </c>
      <c r="C10" s="134" t="s">
        <v>65</v>
      </c>
      <c r="D10" s="138">
        <v>20.358</v>
      </c>
      <c r="E10" s="134"/>
      <c r="F10" s="136">
        <v>303</v>
      </c>
      <c r="G10" s="134" t="s">
        <v>120</v>
      </c>
      <c r="H10" s="134" t="s">
        <v>133</v>
      </c>
      <c r="I10" s="138"/>
    </row>
    <row r="11" ht="17.25" customHeight="1" spans="1:9">
      <c r="A11" s="136">
        <v>208</v>
      </c>
      <c r="B11" s="139"/>
      <c r="C11" s="134"/>
      <c r="D11" s="138">
        <v>22.9446</v>
      </c>
      <c r="E11" s="134"/>
      <c r="F11" s="136"/>
      <c r="G11" s="134"/>
      <c r="H11" s="134"/>
      <c r="I11" s="138"/>
    </row>
    <row r="12" ht="17.25" customHeight="1" spans="1:9">
      <c r="A12" s="136">
        <v>208</v>
      </c>
      <c r="B12" s="139" t="s">
        <v>120</v>
      </c>
      <c r="C12" s="134" t="s">
        <v>67</v>
      </c>
      <c r="D12" s="138">
        <v>22.0337</v>
      </c>
      <c r="E12" s="134"/>
      <c r="F12" s="136"/>
      <c r="G12" s="134"/>
      <c r="H12" s="134"/>
      <c r="I12" s="138"/>
    </row>
    <row r="13" ht="17.25" customHeight="1" spans="1:9">
      <c r="A13" s="136">
        <v>208</v>
      </c>
      <c r="B13" s="139" t="s">
        <v>134</v>
      </c>
      <c r="C13" s="134" t="s">
        <v>70</v>
      </c>
      <c r="D13" s="138">
        <v>0.9108</v>
      </c>
      <c r="E13" s="134"/>
      <c r="F13" s="136"/>
      <c r="G13" s="134"/>
      <c r="H13" s="134"/>
      <c r="I13" s="138"/>
    </row>
    <row r="14" ht="17.25" customHeight="1" spans="1:9">
      <c r="A14" s="136">
        <v>210</v>
      </c>
      <c r="B14" s="139"/>
      <c r="C14" s="134"/>
      <c r="D14" s="138">
        <v>8.6758</v>
      </c>
      <c r="E14" s="134"/>
      <c r="F14" s="136"/>
      <c r="G14" s="134"/>
      <c r="H14" s="134"/>
      <c r="I14" s="138"/>
    </row>
    <row r="15" ht="17.25" customHeight="1" spans="1:9">
      <c r="A15" s="136">
        <v>210</v>
      </c>
      <c r="B15" s="139" t="s">
        <v>122</v>
      </c>
      <c r="C15" s="134" t="s">
        <v>73</v>
      </c>
      <c r="D15" s="138">
        <v>8.6758</v>
      </c>
      <c r="E15" s="134"/>
      <c r="F15" s="136"/>
      <c r="G15" s="134"/>
      <c r="H15" s="134"/>
      <c r="I15" s="138"/>
    </row>
    <row r="16" ht="17.25" customHeight="1" spans="1:9">
      <c r="A16" s="136">
        <v>221</v>
      </c>
      <c r="B16" s="139"/>
      <c r="C16" s="134"/>
      <c r="D16" s="138">
        <v>16.5253</v>
      </c>
      <c r="E16" s="134"/>
      <c r="F16" s="136"/>
      <c r="G16" s="134"/>
      <c r="H16" s="134"/>
      <c r="I16" s="138"/>
    </row>
    <row r="17" ht="17.25" customHeight="1" spans="1:9">
      <c r="A17" s="136">
        <v>221</v>
      </c>
      <c r="B17" s="139" t="s">
        <v>124</v>
      </c>
      <c r="C17" s="134" t="s">
        <v>76</v>
      </c>
      <c r="D17" s="138">
        <v>16.5253</v>
      </c>
      <c r="E17" s="134"/>
      <c r="F17" s="136"/>
      <c r="G17" s="134"/>
      <c r="H17" s="134"/>
      <c r="I17" s="138"/>
    </row>
    <row r="18" ht="16.5" customHeight="1" spans="1:9">
      <c r="A18" s="136"/>
      <c r="B18" s="139"/>
      <c r="C18" s="137" t="s">
        <v>135</v>
      </c>
      <c r="D18" s="138">
        <v>9.2706</v>
      </c>
      <c r="E18" s="134"/>
      <c r="F18" s="136"/>
      <c r="G18" s="136"/>
      <c r="H18" s="134"/>
      <c r="I18" s="138"/>
    </row>
    <row r="19" ht="16.5" customHeight="1" spans="1:9">
      <c r="A19" s="136">
        <v>201</v>
      </c>
      <c r="B19" s="139"/>
      <c r="C19" s="137"/>
      <c r="D19" s="138">
        <v>9.2706</v>
      </c>
      <c r="E19" s="134"/>
      <c r="F19" s="136"/>
      <c r="G19" s="136"/>
      <c r="H19" s="134"/>
      <c r="I19" s="138"/>
    </row>
    <row r="20" ht="17.25" customHeight="1" spans="1:9">
      <c r="A20" s="136">
        <v>201</v>
      </c>
      <c r="B20" s="139" t="s">
        <v>117</v>
      </c>
      <c r="C20" s="134" t="s">
        <v>60</v>
      </c>
      <c r="D20" s="138">
        <v>6</v>
      </c>
      <c r="E20" s="134"/>
      <c r="F20" s="136"/>
      <c r="G20" s="136"/>
      <c r="H20" s="134"/>
      <c r="I20" s="138"/>
    </row>
    <row r="21" ht="17.25" customHeight="1" spans="1:9">
      <c r="A21" s="136">
        <v>201</v>
      </c>
      <c r="B21" s="139" t="s">
        <v>117</v>
      </c>
      <c r="C21" s="134" t="s">
        <v>61</v>
      </c>
      <c r="D21" s="138">
        <v>3.2706</v>
      </c>
      <c r="E21" s="134"/>
      <c r="F21" s="136"/>
      <c r="G21" s="136"/>
      <c r="H21" s="134" t="s">
        <v>136</v>
      </c>
      <c r="I21" s="138">
        <v>247.5643</v>
      </c>
    </row>
    <row r="22" ht="7.5" customHeight="1" spans="1:9">
      <c r="A22" s="140"/>
      <c r="B22" s="140"/>
      <c r="C22" s="140"/>
      <c r="D22" s="140"/>
      <c r="E22" s="140"/>
      <c r="F22" s="140"/>
      <c r="G22" s="140"/>
      <c r="H22" s="141"/>
      <c r="I22" s="140"/>
    </row>
    <row r="23" ht="7.5" customHeight="1" spans="1:9">
      <c r="A23" s="142"/>
      <c r="B23" s="142"/>
      <c r="C23" s="142"/>
      <c r="D23" s="142"/>
      <c r="E23" s="142"/>
      <c r="F23" s="142"/>
      <c r="G23" s="142"/>
      <c r="H23" s="142"/>
      <c r="I23" s="142"/>
    </row>
    <row r="24" ht="14.25" spans="1:1">
      <c r="A24" s="143" t="s">
        <v>39</v>
      </c>
    </row>
  </sheetData>
  <mergeCells count="8">
    <mergeCell ref="A1:I1"/>
    <mergeCell ref="A2:D2"/>
    <mergeCell ref="A3:B3"/>
    <mergeCell ref="F3:G3"/>
    <mergeCell ref="C3:C4"/>
    <mergeCell ref="D3:D4"/>
    <mergeCell ref="H3:H4"/>
    <mergeCell ref="I3:I4"/>
  </mergeCells>
  <pageMargins left="0.196527777777778" right="0.196527777777778" top="0.156944444444444" bottom="0.118055555555556" header="0.0784722222222222"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9"/>
  <sheetViews>
    <sheetView workbookViewId="0">
      <selection activeCell="G17" sqref="G17"/>
    </sheetView>
  </sheetViews>
  <sheetFormatPr defaultColWidth="9" defaultRowHeight="13.5"/>
  <cols>
    <col min="1" max="1" width="11.125" customWidth="1"/>
    <col min="2" max="2" width="12" customWidth="1"/>
    <col min="3" max="3" width="10.875" customWidth="1"/>
    <col min="4" max="4" width="11.625" customWidth="1"/>
    <col min="7" max="7" width="13.125" customWidth="1"/>
  </cols>
  <sheetData>
    <row r="1" ht="28" customHeight="1" spans="1:16">
      <c r="A1" s="113" t="s">
        <v>137</v>
      </c>
      <c r="B1" s="114"/>
      <c r="C1" s="114"/>
      <c r="D1" s="114"/>
      <c r="E1" s="114"/>
      <c r="F1" s="114"/>
      <c r="G1" s="114"/>
      <c r="H1" s="114"/>
      <c r="I1" s="114"/>
      <c r="J1" s="114"/>
      <c r="K1" s="114"/>
      <c r="L1" s="114"/>
      <c r="M1" s="114"/>
      <c r="N1" s="114"/>
      <c r="O1" s="114"/>
      <c r="P1" s="114"/>
    </row>
    <row r="2" ht="30" customHeight="1" spans="1:16">
      <c r="A2" s="115" t="s">
        <v>138</v>
      </c>
      <c r="B2" s="116"/>
      <c r="C2" s="116"/>
      <c r="D2" s="116"/>
      <c r="E2" s="116"/>
      <c r="F2" s="116"/>
      <c r="G2" s="116"/>
      <c r="H2" s="116"/>
      <c r="O2" s="129" t="s">
        <v>79</v>
      </c>
      <c r="P2" s="130"/>
    </row>
    <row r="3" ht="27" customHeight="1" spans="1:16">
      <c r="A3" s="117" t="s">
        <v>139</v>
      </c>
      <c r="B3" s="118"/>
      <c r="C3" s="117" t="s">
        <v>140</v>
      </c>
      <c r="D3" s="118"/>
      <c r="E3" s="117" t="s">
        <v>107</v>
      </c>
      <c r="F3" s="117" t="s">
        <v>7</v>
      </c>
      <c r="G3" s="118"/>
      <c r="H3" s="119" t="s">
        <v>141</v>
      </c>
      <c r="I3" s="119" t="s">
        <v>142</v>
      </c>
      <c r="J3" s="119" t="s">
        <v>143</v>
      </c>
      <c r="K3" s="119" t="s">
        <v>144</v>
      </c>
      <c r="L3" s="117" t="s">
        <v>145</v>
      </c>
      <c r="M3" s="119" t="s">
        <v>146</v>
      </c>
      <c r="N3" s="119" t="s">
        <v>147</v>
      </c>
      <c r="O3" s="119" t="s">
        <v>148</v>
      </c>
      <c r="P3" s="117" t="s">
        <v>149</v>
      </c>
    </row>
    <row r="4" ht="28.5" spans="1:16">
      <c r="A4" s="120" t="s">
        <v>48</v>
      </c>
      <c r="B4" s="120" t="s">
        <v>49</v>
      </c>
      <c r="C4" s="120" t="s">
        <v>48</v>
      </c>
      <c r="D4" s="120" t="s">
        <v>49</v>
      </c>
      <c r="E4" s="118"/>
      <c r="F4" s="120" t="s">
        <v>58</v>
      </c>
      <c r="G4" s="121" t="s">
        <v>150</v>
      </c>
      <c r="H4" s="122"/>
      <c r="I4" s="122"/>
      <c r="J4" s="122"/>
      <c r="K4" s="122"/>
      <c r="L4" s="118"/>
      <c r="M4" s="122"/>
      <c r="N4" s="122"/>
      <c r="O4" s="122"/>
      <c r="P4" s="118"/>
    </row>
    <row r="5" ht="25" customHeight="1" spans="1:16">
      <c r="A5" s="123"/>
      <c r="B5" s="123"/>
      <c r="C5" s="123"/>
      <c r="D5" s="123" t="s">
        <v>5</v>
      </c>
      <c r="E5" s="123">
        <f>SUM(E6:E17)</f>
        <v>247.56</v>
      </c>
      <c r="F5" s="123">
        <f>G5</f>
        <v>247.56</v>
      </c>
      <c r="G5" s="123">
        <f>G6+G7+G8+G9+G10+G12+G13+G11+G14+G15+G16+G17</f>
        <v>247.56</v>
      </c>
      <c r="H5" s="123"/>
      <c r="I5" s="123"/>
      <c r="J5" s="123"/>
      <c r="K5" s="123"/>
      <c r="L5" s="123"/>
      <c r="M5" s="123"/>
      <c r="N5" s="123"/>
      <c r="O5" s="123"/>
      <c r="P5" s="123"/>
    </row>
    <row r="6" ht="47" customHeight="1" spans="1:16">
      <c r="A6" s="124">
        <v>30108</v>
      </c>
      <c r="B6" s="125" t="s">
        <v>151</v>
      </c>
      <c r="C6" s="124">
        <v>50102</v>
      </c>
      <c r="D6" s="125" t="s">
        <v>152</v>
      </c>
      <c r="E6" s="123">
        <f>F6</f>
        <v>22.03</v>
      </c>
      <c r="F6" s="123">
        <f>G6+H6+I6+J6+K6+L6+M6+N6+O6+P6</f>
        <v>22.03</v>
      </c>
      <c r="G6" s="123">
        <v>22.03</v>
      </c>
      <c r="H6" s="123">
        <v>0</v>
      </c>
      <c r="I6" s="123">
        <v>0</v>
      </c>
      <c r="J6" s="123">
        <v>0</v>
      </c>
      <c r="K6" s="123">
        <v>0</v>
      </c>
      <c r="L6" s="123">
        <v>0</v>
      </c>
      <c r="M6" s="123">
        <v>0</v>
      </c>
      <c r="N6" s="123">
        <v>0</v>
      </c>
      <c r="O6" s="123">
        <v>0</v>
      </c>
      <c r="P6" s="123">
        <v>0</v>
      </c>
    </row>
    <row r="7" ht="25" customHeight="1" spans="1:16">
      <c r="A7" s="124">
        <v>30103</v>
      </c>
      <c r="B7" s="126" t="s">
        <v>63</v>
      </c>
      <c r="C7" s="124">
        <v>50101</v>
      </c>
      <c r="D7" s="125" t="s">
        <v>153</v>
      </c>
      <c r="E7" s="123">
        <f t="shared" ref="E7:E18" si="0">F7</f>
        <v>38.18</v>
      </c>
      <c r="F7" s="123">
        <f>G7+H7+I7+J7+K7+L7+M7+N7+O7+P7</f>
        <v>38.18</v>
      </c>
      <c r="G7" s="123">
        <v>38.18</v>
      </c>
      <c r="H7" s="123">
        <v>0</v>
      </c>
      <c r="I7" s="123">
        <v>0</v>
      </c>
      <c r="J7" s="123">
        <v>0</v>
      </c>
      <c r="K7" s="123">
        <v>0</v>
      </c>
      <c r="L7" s="123">
        <v>0</v>
      </c>
      <c r="M7" s="123">
        <v>0</v>
      </c>
      <c r="N7" s="123">
        <v>0</v>
      </c>
      <c r="O7" s="123">
        <v>0</v>
      </c>
      <c r="P7" s="123">
        <v>0</v>
      </c>
    </row>
    <row r="8" ht="25" customHeight="1" spans="1:16">
      <c r="A8" s="124">
        <v>30101</v>
      </c>
      <c r="B8" s="126" t="s">
        <v>62</v>
      </c>
      <c r="C8" s="124">
        <v>50101</v>
      </c>
      <c r="D8" s="125" t="s">
        <v>153</v>
      </c>
      <c r="E8" s="123">
        <f t="shared" si="0"/>
        <v>107.99</v>
      </c>
      <c r="F8" s="123">
        <f>G8+H8+I8+J8+K8+L8+M8+N8+O8+P8</f>
        <v>107.99</v>
      </c>
      <c r="G8" s="123">
        <v>107.99</v>
      </c>
      <c r="H8" s="123">
        <v>0</v>
      </c>
      <c r="I8" s="123">
        <v>0</v>
      </c>
      <c r="J8" s="123">
        <v>0</v>
      </c>
      <c r="K8" s="123">
        <v>0</v>
      </c>
      <c r="L8" s="123">
        <v>0</v>
      </c>
      <c r="M8" s="123">
        <v>0</v>
      </c>
      <c r="N8" s="123">
        <v>0</v>
      </c>
      <c r="O8" s="123">
        <v>0</v>
      </c>
      <c r="P8" s="123">
        <v>0</v>
      </c>
    </row>
    <row r="9" ht="25" customHeight="1" spans="1:16">
      <c r="A9" s="124">
        <v>30102</v>
      </c>
      <c r="B9" s="126" t="s">
        <v>64</v>
      </c>
      <c r="C9" s="124">
        <v>50101</v>
      </c>
      <c r="D9" s="125" t="s">
        <v>153</v>
      </c>
      <c r="E9" s="123">
        <f t="shared" si="0"/>
        <v>9.36</v>
      </c>
      <c r="F9" s="123">
        <f>G9+H9+I9+J9+K9+L9+M9+N9+O9+P9</f>
        <v>9.36</v>
      </c>
      <c r="G9" s="123">
        <v>9.36</v>
      </c>
      <c r="H9" s="123">
        <v>0</v>
      </c>
      <c r="I9" s="123">
        <v>0</v>
      </c>
      <c r="J9" s="123">
        <v>0</v>
      </c>
      <c r="K9" s="123">
        <v>0</v>
      </c>
      <c r="L9" s="123">
        <v>0</v>
      </c>
      <c r="M9" s="123">
        <v>0</v>
      </c>
      <c r="N9" s="123">
        <v>0</v>
      </c>
      <c r="O9" s="123">
        <v>0</v>
      </c>
      <c r="P9" s="123">
        <v>0</v>
      </c>
    </row>
    <row r="10" ht="25" customHeight="1" spans="1:16">
      <c r="A10" s="124">
        <v>30107</v>
      </c>
      <c r="B10" s="126" t="s">
        <v>65</v>
      </c>
      <c r="C10" s="124">
        <v>50101</v>
      </c>
      <c r="D10" s="125" t="s">
        <v>153</v>
      </c>
      <c r="E10" s="123">
        <f t="shared" si="0"/>
        <v>20.36</v>
      </c>
      <c r="F10" s="123">
        <f>G10+H10+I10+J10+K10+L10+M10+N10+O10+P10</f>
        <v>20.36</v>
      </c>
      <c r="G10" s="123">
        <v>20.36</v>
      </c>
      <c r="H10" s="123">
        <v>0</v>
      </c>
      <c r="I10" s="123">
        <v>0</v>
      </c>
      <c r="J10" s="123">
        <v>0</v>
      </c>
      <c r="K10" s="123">
        <v>0</v>
      </c>
      <c r="L10" s="123">
        <v>0</v>
      </c>
      <c r="M10" s="123">
        <v>0</v>
      </c>
      <c r="N10" s="123">
        <v>0</v>
      </c>
      <c r="O10" s="123">
        <v>0</v>
      </c>
      <c r="P10" s="123">
        <v>0</v>
      </c>
    </row>
    <row r="11" ht="25" customHeight="1" spans="1:16">
      <c r="A11" s="124">
        <v>30199</v>
      </c>
      <c r="B11" s="125" t="s">
        <v>154</v>
      </c>
      <c r="C11" s="124">
        <v>50199</v>
      </c>
      <c r="D11" s="125" t="s">
        <v>155</v>
      </c>
      <c r="E11" s="123">
        <f t="shared" si="0"/>
        <v>14.25</v>
      </c>
      <c r="F11" s="123">
        <f>G11+H11+I11+J11+K11+L11+M11+N11+O11+P11</f>
        <v>14.25</v>
      </c>
      <c r="G11" s="123">
        <v>14.25</v>
      </c>
      <c r="H11" s="123">
        <v>0</v>
      </c>
      <c r="I11" s="123">
        <v>0</v>
      </c>
      <c r="J11" s="123">
        <v>0</v>
      </c>
      <c r="K11" s="123">
        <v>0</v>
      </c>
      <c r="L11" s="123">
        <v>0</v>
      </c>
      <c r="M11" s="123">
        <v>0</v>
      </c>
      <c r="N11" s="123">
        <v>0</v>
      </c>
      <c r="O11" s="123">
        <v>0</v>
      </c>
      <c r="P11" s="123">
        <v>0</v>
      </c>
    </row>
    <row r="12" ht="25" customHeight="1" spans="1:16">
      <c r="A12" s="124">
        <v>30217</v>
      </c>
      <c r="B12" s="126" t="s">
        <v>156</v>
      </c>
      <c r="C12" s="124">
        <v>50206</v>
      </c>
      <c r="D12" s="127" t="s">
        <v>156</v>
      </c>
      <c r="E12" s="123">
        <f t="shared" si="0"/>
        <v>3.5</v>
      </c>
      <c r="F12" s="123">
        <f>G12+H12+I12+J12+K12+L12+M12+N12+O12+P12</f>
        <v>3.5</v>
      </c>
      <c r="G12" s="123">
        <v>3.5</v>
      </c>
      <c r="H12" s="123">
        <v>0</v>
      </c>
      <c r="I12" s="123">
        <v>0</v>
      </c>
      <c r="J12" s="123">
        <v>0</v>
      </c>
      <c r="K12" s="123">
        <v>0</v>
      </c>
      <c r="L12" s="123">
        <v>0</v>
      </c>
      <c r="M12" s="123">
        <v>0</v>
      </c>
      <c r="N12" s="123">
        <v>0</v>
      </c>
      <c r="O12" s="123">
        <v>0</v>
      </c>
      <c r="P12" s="123">
        <v>0</v>
      </c>
    </row>
    <row r="13" ht="25" customHeight="1" spans="1:16">
      <c r="A13" s="124">
        <v>30229</v>
      </c>
      <c r="B13" s="126" t="s">
        <v>61</v>
      </c>
      <c r="C13" s="124">
        <v>50201</v>
      </c>
      <c r="D13" s="127" t="s">
        <v>157</v>
      </c>
      <c r="E13" s="123">
        <f>F13</f>
        <v>3.27</v>
      </c>
      <c r="F13" s="123">
        <f>G13+H13+I13+J13+K13+L13+M13+N13+O13+P13</f>
        <v>3.27</v>
      </c>
      <c r="G13" s="123">
        <v>3.27</v>
      </c>
      <c r="H13" s="123">
        <v>0</v>
      </c>
      <c r="I13" s="123">
        <v>0</v>
      </c>
      <c r="J13" s="123">
        <v>0</v>
      </c>
      <c r="K13" s="123">
        <v>0</v>
      </c>
      <c r="L13" s="123">
        <v>0</v>
      </c>
      <c r="M13" s="123">
        <v>0</v>
      </c>
      <c r="N13" s="123">
        <v>0</v>
      </c>
      <c r="O13" s="123">
        <v>0</v>
      </c>
      <c r="P13" s="123">
        <v>0</v>
      </c>
    </row>
    <row r="14" ht="25" customHeight="1" spans="1:16">
      <c r="A14" s="124">
        <v>30201</v>
      </c>
      <c r="B14" s="126" t="s">
        <v>157</v>
      </c>
      <c r="C14" s="124">
        <v>50201</v>
      </c>
      <c r="D14" s="127" t="s">
        <v>157</v>
      </c>
      <c r="E14" s="123">
        <f>F14</f>
        <v>2.5</v>
      </c>
      <c r="F14" s="123">
        <f>G14+H14+I14+J14+K14+L14+M14+N14+O14+P14</f>
        <v>2.5</v>
      </c>
      <c r="G14" s="123">
        <v>2.5</v>
      </c>
      <c r="H14" s="123">
        <v>0</v>
      </c>
      <c r="I14" s="123">
        <v>0</v>
      </c>
      <c r="J14" s="123">
        <v>0</v>
      </c>
      <c r="K14" s="123">
        <v>0</v>
      </c>
      <c r="L14" s="123">
        <v>0</v>
      </c>
      <c r="M14" s="123">
        <v>0</v>
      </c>
      <c r="N14" s="123">
        <v>0</v>
      </c>
      <c r="O14" s="123">
        <v>0</v>
      </c>
      <c r="P14" s="123">
        <v>0</v>
      </c>
    </row>
    <row r="15" ht="25" customHeight="1" spans="1:16">
      <c r="A15" s="124">
        <v>30112</v>
      </c>
      <c r="B15" s="125" t="s">
        <v>158</v>
      </c>
      <c r="C15" s="124">
        <v>50102</v>
      </c>
      <c r="D15" s="125" t="s">
        <v>158</v>
      </c>
      <c r="E15" s="123">
        <f>F15</f>
        <v>0.91</v>
      </c>
      <c r="F15" s="123">
        <f>G15+H15+I15+J15+K15+L15+M15+N15+O15+P15</f>
        <v>0.91</v>
      </c>
      <c r="G15" s="123">
        <v>0.91</v>
      </c>
      <c r="H15" s="123">
        <v>0</v>
      </c>
      <c r="I15" s="123">
        <v>0</v>
      </c>
      <c r="J15" s="123">
        <v>0</v>
      </c>
      <c r="K15" s="123">
        <v>0</v>
      </c>
      <c r="L15" s="123">
        <v>0</v>
      </c>
      <c r="M15" s="123">
        <v>0</v>
      </c>
      <c r="N15" s="123">
        <v>0</v>
      </c>
      <c r="O15" s="123">
        <v>0</v>
      </c>
      <c r="P15" s="123">
        <v>0</v>
      </c>
    </row>
    <row r="16" ht="25" customHeight="1" spans="1:16">
      <c r="A16" s="124">
        <v>30110</v>
      </c>
      <c r="B16" s="125" t="s">
        <v>159</v>
      </c>
      <c r="C16" s="124">
        <v>50102</v>
      </c>
      <c r="D16" s="125" t="s">
        <v>152</v>
      </c>
      <c r="E16" s="123">
        <f>F16</f>
        <v>8.68</v>
      </c>
      <c r="F16" s="123">
        <f>G16+H16+I16+J16+K16+L16+M16+N16+O16+P16</f>
        <v>8.68</v>
      </c>
      <c r="G16" s="123">
        <v>8.68</v>
      </c>
      <c r="H16" s="123">
        <v>0</v>
      </c>
      <c r="I16" s="123">
        <v>0</v>
      </c>
      <c r="J16" s="123">
        <v>0</v>
      </c>
      <c r="K16" s="123">
        <v>0</v>
      </c>
      <c r="L16" s="123">
        <v>0</v>
      </c>
      <c r="M16" s="123">
        <v>0</v>
      </c>
      <c r="N16" s="123">
        <v>0</v>
      </c>
      <c r="O16" s="123">
        <v>0</v>
      </c>
      <c r="P16" s="123">
        <v>0</v>
      </c>
    </row>
    <row r="17" ht="25" customHeight="1" spans="1:16">
      <c r="A17" s="124">
        <v>30113</v>
      </c>
      <c r="B17" s="126" t="s">
        <v>76</v>
      </c>
      <c r="C17" s="124">
        <v>50102</v>
      </c>
      <c r="D17" s="126" t="s">
        <v>76</v>
      </c>
      <c r="E17" s="123">
        <f>F17</f>
        <v>16.53</v>
      </c>
      <c r="F17" s="123">
        <f>G17+H17+I17+J17+K17+L17+M17+N17+O17+P17</f>
        <v>16.53</v>
      </c>
      <c r="G17" s="123">
        <v>16.53</v>
      </c>
      <c r="H17" s="123">
        <v>0</v>
      </c>
      <c r="I17" s="123">
        <v>0</v>
      </c>
      <c r="J17" s="123">
        <v>0</v>
      </c>
      <c r="K17" s="123">
        <v>0</v>
      </c>
      <c r="L17" s="123">
        <v>0</v>
      </c>
      <c r="M17" s="123">
        <v>0</v>
      </c>
      <c r="N17" s="123">
        <v>0</v>
      </c>
      <c r="O17" s="123">
        <v>0</v>
      </c>
      <c r="P17" s="123">
        <v>0</v>
      </c>
    </row>
    <row r="19" spans="1:4">
      <c r="A19" s="128" t="s">
        <v>39</v>
      </c>
      <c r="B19" s="128"/>
      <c r="C19" s="128"/>
      <c r="D19" s="128"/>
    </row>
  </sheetData>
  <mergeCells count="17">
    <mergeCell ref="A1:P1"/>
    <mergeCell ref="A2:H2"/>
    <mergeCell ref="O2:P2"/>
    <mergeCell ref="A3:B3"/>
    <mergeCell ref="C3:D3"/>
    <mergeCell ref="F3:G3"/>
    <mergeCell ref="A19:D19"/>
    <mergeCell ref="E3:E4"/>
    <mergeCell ref="H3:H4"/>
    <mergeCell ref="I3:I4"/>
    <mergeCell ref="J3:J4"/>
    <mergeCell ref="K3:K4"/>
    <mergeCell ref="L3:L4"/>
    <mergeCell ref="M3:M4"/>
    <mergeCell ref="N3:N4"/>
    <mergeCell ref="O3:O4"/>
    <mergeCell ref="P3:P4"/>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opLeftCell="A2" workbookViewId="0">
      <selection activeCell="D17" sqref="D17"/>
    </sheetView>
  </sheetViews>
  <sheetFormatPr defaultColWidth="10" defaultRowHeight="13.5" outlineLevelCol="7"/>
  <cols>
    <col min="1" max="1" width="10.25" customWidth="1"/>
    <col min="2" max="2" width="23.125" customWidth="1"/>
    <col min="3" max="3" width="26.625" customWidth="1"/>
    <col min="4" max="4" width="15" customWidth="1"/>
    <col min="5" max="5" width="15.25" customWidth="1"/>
    <col min="6" max="6" width="16.5" customWidth="1"/>
    <col min="7" max="7" width="17.5" customWidth="1"/>
    <col min="8" max="8" width="18.125" customWidth="1"/>
  </cols>
  <sheetData>
    <row r="1" s="60" customFormat="1" ht="39.75" customHeight="1" spans="1:8">
      <c r="A1" s="99" t="s">
        <v>160</v>
      </c>
      <c r="B1" s="100"/>
      <c r="C1" s="101"/>
      <c r="D1" s="101"/>
      <c r="E1" s="101"/>
      <c r="F1" s="101"/>
      <c r="G1" s="101"/>
      <c r="H1" s="102"/>
    </row>
    <row r="2" s="60" customFormat="1" ht="34.5" customHeight="1" spans="1:8">
      <c r="A2" s="84" t="s">
        <v>78</v>
      </c>
      <c r="B2" s="84"/>
      <c r="C2" s="84"/>
      <c r="D2" s="84"/>
      <c r="E2" s="84"/>
      <c r="F2" s="103"/>
      <c r="G2" s="103"/>
      <c r="H2" s="98" t="s">
        <v>79</v>
      </c>
    </row>
    <row r="3" s="60" customFormat="1" ht="21.75" customHeight="1" spans="1:8">
      <c r="A3" s="88" t="s">
        <v>161</v>
      </c>
      <c r="B3" s="88" t="s">
        <v>43</v>
      </c>
      <c r="C3" s="88" t="s">
        <v>50</v>
      </c>
      <c r="D3" s="88" t="s">
        <v>162</v>
      </c>
      <c r="E3" s="88"/>
      <c r="F3" s="88"/>
      <c r="G3" s="88"/>
      <c r="H3" s="88"/>
    </row>
    <row r="4" s="60" customFormat="1" ht="21" customHeight="1" spans="1:8">
      <c r="A4" s="88"/>
      <c r="B4" s="88"/>
      <c r="C4" s="88"/>
      <c r="D4" s="88" t="s">
        <v>5</v>
      </c>
      <c r="E4" s="88" t="s">
        <v>163</v>
      </c>
      <c r="F4" s="88" t="s">
        <v>156</v>
      </c>
      <c r="G4" s="88" t="s">
        <v>164</v>
      </c>
      <c r="H4" s="88"/>
    </row>
    <row r="5" s="60" customFormat="1" ht="53.1" customHeight="1" spans="1:8">
      <c r="A5" s="88"/>
      <c r="B5" s="88"/>
      <c r="C5" s="88"/>
      <c r="D5" s="88"/>
      <c r="E5" s="88"/>
      <c r="F5" s="88"/>
      <c r="G5" s="88" t="s">
        <v>165</v>
      </c>
      <c r="H5" s="88" t="s">
        <v>166</v>
      </c>
    </row>
    <row r="6" s="60" customFormat="1" ht="23.25" customHeight="1" spans="1:8">
      <c r="A6" s="104">
        <v>1</v>
      </c>
      <c r="B6" s="104">
        <v>2</v>
      </c>
      <c r="C6" s="104">
        <v>3</v>
      </c>
      <c r="D6" s="104">
        <v>4</v>
      </c>
      <c r="E6" s="104">
        <v>5</v>
      </c>
      <c r="F6" s="104">
        <v>6</v>
      </c>
      <c r="G6" s="104">
        <v>7</v>
      </c>
      <c r="H6" s="104">
        <v>8</v>
      </c>
    </row>
    <row r="7" s="60" customFormat="1" ht="18" customHeight="1" spans="1:8">
      <c r="A7" s="88" t="s">
        <v>5</v>
      </c>
      <c r="B7" s="88"/>
      <c r="C7" s="88"/>
      <c r="D7" s="105">
        <v>4.27</v>
      </c>
      <c r="E7" s="106">
        <v>0</v>
      </c>
      <c r="F7" s="105">
        <v>4.27</v>
      </c>
      <c r="G7" s="105">
        <v>0</v>
      </c>
      <c r="H7" s="106">
        <v>0</v>
      </c>
    </row>
    <row r="8" s="60" customFormat="1" ht="27" customHeight="1" spans="1:8">
      <c r="A8" s="107">
        <v>137001</v>
      </c>
      <c r="B8" s="108" t="s">
        <v>45</v>
      </c>
      <c r="C8" s="107" t="s">
        <v>163</v>
      </c>
      <c r="D8" s="105">
        <v>0</v>
      </c>
      <c r="E8" s="105">
        <v>0</v>
      </c>
      <c r="F8" s="105">
        <v>0</v>
      </c>
      <c r="G8" s="105">
        <v>0</v>
      </c>
      <c r="H8" s="105">
        <v>0</v>
      </c>
    </row>
    <row r="9" s="60" customFormat="1" ht="27" customHeight="1" spans="1:8">
      <c r="A9" s="107"/>
      <c r="B9" s="109"/>
      <c r="C9" s="107" t="s">
        <v>156</v>
      </c>
      <c r="D9" s="105">
        <v>4.27</v>
      </c>
      <c r="E9" s="105">
        <v>0</v>
      </c>
      <c r="F9" s="105">
        <v>4.27</v>
      </c>
      <c r="G9" s="105">
        <v>0</v>
      </c>
      <c r="H9" s="105">
        <v>0</v>
      </c>
    </row>
    <row r="10" s="60" customFormat="1" ht="33" customHeight="1" spans="1:8">
      <c r="A10" s="107"/>
      <c r="B10" s="110"/>
      <c r="C10" s="107" t="s">
        <v>164</v>
      </c>
      <c r="D10" s="105">
        <v>0</v>
      </c>
      <c r="E10" s="105">
        <v>0</v>
      </c>
      <c r="F10" s="105">
        <v>0</v>
      </c>
      <c r="G10" s="105">
        <v>0</v>
      </c>
      <c r="H10" s="105">
        <v>0</v>
      </c>
    </row>
    <row r="12" spans="1:8">
      <c r="A12" s="111" t="s">
        <v>167</v>
      </c>
      <c r="B12" s="112"/>
      <c r="C12" s="112"/>
      <c r="D12" s="112"/>
      <c r="E12" s="112"/>
      <c r="F12" s="112"/>
      <c r="G12" s="112"/>
      <c r="H12" s="112"/>
    </row>
    <row r="13" spans="1:8">
      <c r="A13" s="112"/>
      <c r="B13" s="112"/>
      <c r="C13" s="112"/>
      <c r="D13" s="112"/>
      <c r="E13" s="112"/>
      <c r="F13" s="112"/>
      <c r="G13" s="112"/>
      <c r="H13" s="112"/>
    </row>
    <row r="14" ht="48" customHeight="1" spans="1:8">
      <c r="A14" s="112"/>
      <c r="B14" s="112"/>
      <c r="C14" s="112"/>
      <c r="D14" s="112"/>
      <c r="E14" s="112"/>
      <c r="F14" s="112"/>
      <c r="G14" s="112"/>
      <c r="H14" s="112"/>
    </row>
  </sheetData>
  <mergeCells count="14">
    <mergeCell ref="A1:H1"/>
    <mergeCell ref="A2:E2"/>
    <mergeCell ref="D3:H3"/>
    <mergeCell ref="G4:H4"/>
    <mergeCell ref="A7:C7"/>
    <mergeCell ref="A3:A5"/>
    <mergeCell ref="A8:A10"/>
    <mergeCell ref="B3:B5"/>
    <mergeCell ref="B8:B10"/>
    <mergeCell ref="C3:C5"/>
    <mergeCell ref="D4:D5"/>
    <mergeCell ref="E4:E5"/>
    <mergeCell ref="F4:F5"/>
    <mergeCell ref="A12:H14"/>
  </mergeCells>
  <pageMargins left="0.156944444444444" right="0.0784722222222222" top="0.270000010728836" bottom="0.270000010728836"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A1" sqref="A1:N1"/>
    </sheetView>
  </sheetViews>
  <sheetFormatPr defaultColWidth="10" defaultRowHeight="13.5" outlineLevelRow="6"/>
  <cols>
    <col min="1" max="3" width="4.125" customWidth="1"/>
    <col min="4" max="4" width="11.375" customWidth="1"/>
    <col min="5" max="5" width="19" customWidth="1"/>
    <col min="6" max="14" width="9.75" customWidth="1"/>
  </cols>
  <sheetData>
    <row r="1" s="60" customFormat="1" ht="29.25" customHeight="1" spans="1:14">
      <c r="A1" s="82" t="s">
        <v>168</v>
      </c>
      <c r="B1" s="83"/>
      <c r="C1" s="83"/>
      <c r="D1" s="83"/>
      <c r="E1" s="83"/>
      <c r="F1" s="83"/>
      <c r="G1" s="83"/>
      <c r="H1" s="83"/>
      <c r="I1" s="83"/>
      <c r="J1" s="83"/>
      <c r="K1" s="83"/>
      <c r="L1" s="83"/>
      <c r="M1" s="83"/>
      <c r="N1" s="83"/>
    </row>
    <row r="2" s="60" customFormat="1" ht="15.75" customHeight="1" spans="1:14">
      <c r="A2" s="84" t="s">
        <v>169</v>
      </c>
      <c r="B2" s="84"/>
      <c r="C2" s="84"/>
      <c r="D2" s="84"/>
      <c r="E2" s="84"/>
      <c r="F2" s="84"/>
      <c r="G2" s="84"/>
      <c r="H2" s="84"/>
      <c r="I2" s="95"/>
      <c r="J2" s="95"/>
      <c r="K2" s="95"/>
      <c r="L2" s="96"/>
      <c r="M2" s="97" t="s">
        <v>79</v>
      </c>
      <c r="N2" s="98"/>
    </row>
    <row r="3" s="60" customFormat="1" ht="16.5" customHeight="1" spans="1:14">
      <c r="A3" s="85" t="s">
        <v>48</v>
      </c>
      <c r="B3" s="86"/>
      <c r="C3" s="87"/>
      <c r="D3" s="88" t="s">
        <v>42</v>
      </c>
      <c r="E3" s="88" t="s">
        <v>43</v>
      </c>
      <c r="F3" s="88" t="s">
        <v>170</v>
      </c>
      <c r="G3" s="88" t="s">
        <v>107</v>
      </c>
      <c r="H3" s="85" t="s">
        <v>51</v>
      </c>
      <c r="I3" s="86"/>
      <c r="J3" s="87"/>
      <c r="K3" s="85" t="s">
        <v>52</v>
      </c>
      <c r="L3" s="86"/>
      <c r="M3" s="86"/>
      <c r="N3" s="87"/>
    </row>
    <row r="4" s="60" customFormat="1" ht="72" customHeight="1" spans="1:14">
      <c r="A4" s="88" t="s">
        <v>108</v>
      </c>
      <c r="B4" s="88" t="s">
        <v>109</v>
      </c>
      <c r="C4" s="88" t="s">
        <v>110</v>
      </c>
      <c r="D4" s="88"/>
      <c r="E4" s="88"/>
      <c r="F4" s="88"/>
      <c r="G4" s="88"/>
      <c r="H4" s="88" t="s">
        <v>54</v>
      </c>
      <c r="I4" s="88" t="s">
        <v>56</v>
      </c>
      <c r="J4" s="88" t="s">
        <v>111</v>
      </c>
      <c r="K4" s="88" t="s">
        <v>112</v>
      </c>
      <c r="L4" s="88" t="s">
        <v>113</v>
      </c>
      <c r="M4" s="88" t="s">
        <v>114</v>
      </c>
      <c r="N4" s="88" t="s">
        <v>115</v>
      </c>
    </row>
    <row r="5" s="60" customFormat="1" ht="22.5" customHeight="1" spans="1:14">
      <c r="A5" s="89" t="s">
        <v>5</v>
      </c>
      <c r="B5" s="90"/>
      <c r="C5" s="90"/>
      <c r="D5" s="90"/>
      <c r="E5" s="90"/>
      <c r="F5" s="91"/>
      <c r="G5" s="92">
        <v>0</v>
      </c>
      <c r="H5" s="92">
        <v>0</v>
      </c>
      <c r="I5" s="92">
        <v>0</v>
      </c>
      <c r="J5" s="92">
        <v>0</v>
      </c>
      <c r="K5" s="92">
        <v>0</v>
      </c>
      <c r="L5" s="92">
        <v>0</v>
      </c>
      <c r="M5" s="92">
        <v>0</v>
      </c>
      <c r="N5" s="92">
        <v>0</v>
      </c>
    </row>
    <row r="6" s="61" customFormat="1" ht="56" customHeight="1" spans="1:14">
      <c r="A6" s="93">
        <v>0</v>
      </c>
      <c r="B6" s="93">
        <v>0</v>
      </c>
      <c r="C6" s="93">
        <v>0</v>
      </c>
      <c r="D6" s="93">
        <v>137001</v>
      </c>
      <c r="E6" s="94" t="s">
        <v>45</v>
      </c>
      <c r="F6" s="93">
        <v>0</v>
      </c>
      <c r="G6" s="93">
        <v>0</v>
      </c>
      <c r="H6" s="93">
        <v>0</v>
      </c>
      <c r="I6" s="93">
        <v>0</v>
      </c>
      <c r="J6" s="93">
        <v>0</v>
      </c>
      <c r="K6" s="93">
        <v>0</v>
      </c>
      <c r="L6" s="93">
        <v>0</v>
      </c>
      <c r="M6" s="93">
        <v>0</v>
      </c>
      <c r="N6" s="93">
        <v>0</v>
      </c>
    </row>
    <row r="7" spans="1:1">
      <c r="A7" t="s">
        <v>171</v>
      </c>
    </row>
  </sheetData>
  <mergeCells count="11">
    <mergeCell ref="A1:N1"/>
    <mergeCell ref="A2:H2"/>
    <mergeCell ref="M2:N2"/>
    <mergeCell ref="A3:C3"/>
    <mergeCell ref="H3:J3"/>
    <mergeCell ref="K3:N3"/>
    <mergeCell ref="A5:F5"/>
    <mergeCell ref="D3:D4"/>
    <mergeCell ref="E3:E4"/>
    <mergeCell ref="F3:F4"/>
    <mergeCell ref="G3:G4"/>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1_2023年部门收支总体情况表</vt:lpstr>
      <vt:lpstr>2_2023年部门收入总体情况表</vt:lpstr>
      <vt:lpstr>3_2023年部门支出总体情况表</vt:lpstr>
      <vt:lpstr>4_2023年财政拨款收支总体情况表</vt:lpstr>
      <vt:lpstr>5_2023年一般公共预算支出情况表</vt:lpstr>
      <vt:lpstr>6_2023年一般公共预算基本支出情况表 </vt:lpstr>
      <vt:lpstr>7_2023年支出经济分类汇总表 </vt:lpstr>
      <vt:lpstr>8_2023年一般公共预算“三公”经费支出情况表</vt:lpstr>
      <vt:lpstr>9_2023年政府性基金支出情况表</vt:lpstr>
      <vt:lpstr>10_2023年项目支出表</vt:lpstr>
      <vt:lpstr>11-2023年部门（单位）整体绩效目标表</vt:lpstr>
      <vt:lpstr>12-2023年部门预算项目绩效目标汇总表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qzuser</cp:lastModifiedBy>
  <dcterms:created xsi:type="dcterms:W3CDTF">2020-12-29T08:01:00Z</dcterms:created>
  <dcterms:modified xsi:type="dcterms:W3CDTF">2024-06-13T09:29:11Z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045DBA624E724DA0A65FF517BDBD847D_13</vt:lpwstr>
  </property>
</Properties>
</file>